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525" firstSheet="2"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<sst xmlns="http://schemas.openxmlformats.org/spreadsheetml/2006/main" count="1581" uniqueCount="611">
  <si>
    <t>预算01-1表</t>
  </si>
  <si>
    <t>2025年部门财务收支预算总表</t>
  </si>
  <si>
    <t>单位名称：德钦县住房和城乡建设局</t>
  </si>
  <si>
    <t>单位:元</t>
  </si>
  <si>
    <t>收        入</t>
  </si>
  <si>
    <t>支        出</t>
  </si>
  <si>
    <t>项      目</t>
  </si>
  <si>
    <t>预算数</t>
  </si>
  <si>
    <t>项目（按功能分类）</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</si>
  <si>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</si>
  <si>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</si>
  <si>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</si>
  <si>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</si>
  <si>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</si>
  <si>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</si>
  <si>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</si>
  <si>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四、城乡社区支出</t>
  </si>
  <si>
    <t>五、单位资金</t>
  </si>
  <si>
    <t>五、住房保障支出</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</si>
  <si>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</si>
  <si>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</si>
  <si>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</si>
  <si>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</si>
  <si>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</si>
  <si>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</si>
  <si>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</si>
  <si>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</si>
  <si>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</si>
  <si>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</si>
  <si>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</si>
  <si>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</si>
  <si>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</si>
  <si>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</si>
  <si>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</si>
  <si>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</si>
  <si>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</si>
  <si>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</si>
  <si>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</si>
  <si>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</si>
  <si>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</si>
  <si>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</si>
  <si>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</si>
  <si>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</si>
  <si>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</si>
  <si>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</si>
  <si>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</si>
  <si>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</si>
  <si>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</si>
  <si>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</si>
  <si>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</si>
  <si>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</si>
  <si>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120001</t>
  </si>
  <si>
    <t>德钦县住房和城乡建设局</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</si>
  <si>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</si>
  <si>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</si>
  <si>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</si>
  <si>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</si>
  <si>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</si>
  <si>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</si>
  <si>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</si>
  <si>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</si>
  <si>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</si>
  <si>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</si>
  <si>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</si>
  <si>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</si>
  <si>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</si>
  <si>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</si>
  <si>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</si>
  <si>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</si>
  <si>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</si>
  <si>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</si>
  <si>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</si>
  <si>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</si>
  <si>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</si>
  <si>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</si>
  <si>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</si>
  <si>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</si>
  <si>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</si>
  <si>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</si>
  <si>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</si>
  <si>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</si>
  <si>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</si>
  <si>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</si>
  <si>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</si>
  <si>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</si>
  <si>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</si>
  <si>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</si>
  <si>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</si>
  <si>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</si>
  <si>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</si>
  <si>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</si>
  <si>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</si>
  <si>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21103</t>
  </si>
  <si>
    <t xml:space="preserve">  污染防治</t>
  </si>
  <si>
    <t>2110302</t>
  </si>
  <si>
    <t xml:space="preserve">    水体</t>
  </si>
  <si>
    <t>212</t>
  </si>
  <si>
    <t>城乡社区支出</t>
  </si>
  <si>
    <t>21201</t>
  </si>
  <si>
    <t xml:space="preserve">  城乡社区管理事务</t>
  </si>
  <si>
    <t>2120101</t>
  </si>
  <si>
    <t xml:space="preserve">    行政运行</t>
  </si>
  <si>
    <t xml:space="preserve">    城管执法</t>
  </si>
  <si>
    <t>2120199</t>
  </si>
  <si>
    <t xml:space="preserve">    其他城乡社区管理事务支出</t>
  </si>
  <si>
    <t>21205</t>
  </si>
  <si>
    <t xml:space="preserve">  城乡社区环境卫生</t>
  </si>
  <si>
    <t>2120501</t>
  </si>
  <si>
    <t xml:space="preserve">    城乡社区环境卫生</t>
  </si>
  <si>
    <t>221</t>
  </si>
  <si>
    <t>住房保障支出</t>
  </si>
  <si>
    <t>22102</t>
  </si>
  <si>
    <t xml:space="preserve">  住房改革支出</t>
  </si>
  <si>
    <t>2210201</t>
  </si>
  <si>
    <t xml:space="preserve">    住房公积金</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</si>
  <si>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</si>
  <si>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</si>
  <si>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</si>
  <si>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</si>
  <si>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</si>
  <si>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</si>
  <si>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</si>
  <si>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</si>
  <si>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</si>
  <si>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</si>
  <si>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</si>
  <si>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</si>
  <si>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</si>
  <si>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</si>
  <si>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</si>
  <si>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</si>
  <si>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</si>
  <si>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</si>
  <si>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</si>
  <si>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</si>
  <si>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</si>
  <si>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</si>
  <si>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</si>
  <si>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</si>
  <si>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</si>
  <si>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</si>
  <si>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</si>
  <si>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</si>
  <si>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</si>
  <si>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</si>
  <si>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</si>
  <si>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</si>
  <si>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</si>
  <si>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</si>
  <si>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</si>
  <si>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</si>
  <si>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</si>
  <si>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</si>
  <si>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</si>
  <si>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</si>
  <si>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</si>
  <si>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</si>
  <si>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</si>
  <si>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</si>
  <si>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</si>
  <si>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</si>
  <si>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</si>
  <si>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</si>
  <si>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</si>
  <si>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行政事业单位养老支出</t>
  </si>
  <si>
    <t>机关事业单位基本养老保险缴费支出</t>
  </si>
  <si>
    <t>抚恤</t>
  </si>
  <si>
    <t>死亡抚恤</t>
  </si>
  <si>
    <t>行政事业单位医疗</t>
  </si>
  <si>
    <t>行政单位医疗</t>
  </si>
  <si>
    <t>事业单位医疗</t>
  </si>
  <si>
    <t>公务员医疗补助</t>
  </si>
  <si>
    <t>其他行政事业单位医疗支出</t>
  </si>
  <si>
    <t>污染防治</t>
  </si>
  <si>
    <t>水体</t>
  </si>
  <si>
    <t>城乡社区管理事务</t>
  </si>
  <si>
    <t>行政运行</t>
  </si>
  <si>
    <t>2120104</t>
  </si>
  <si>
    <t>城管执法</t>
  </si>
  <si>
    <t>其他城乡社区管理事务支出</t>
  </si>
  <si>
    <t>城乡社区环境卫生</t>
  </si>
  <si>
    <t>住房改革支出</t>
  </si>
  <si>
    <t>住房公积金</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</si>
  <si>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</si>
  <si>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</si>
  <si>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</si>
  <si>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</si>
  <si>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</si>
  <si>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</si>
  <si>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</si>
  <si>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</si>
  <si>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</si>
  <si>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</si>
  <si>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</si>
  <si>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</si>
  <si>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</si>
  <si>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</si>
  <si>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</si>
  <si>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</si>
  <si>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</si>
  <si>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</si>
  <si>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</si>
  <si>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</si>
  <si>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</si>
  <si>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</si>
  <si>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</si>
  <si>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</si>
  <si>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</si>
  <si>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</si>
  <si>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533422210000000017516</t>
  </si>
  <si>
    <t>行政人员工资支出</t>
  </si>
  <si>
    <t>30101</t>
  </si>
  <si>
    <t>基本工资</t>
  </si>
  <si>
    <t>533422210000000017517</t>
  </si>
  <si>
    <t>事业人员工资支出</t>
  </si>
  <si>
    <t>30102</t>
  </si>
  <si>
    <t>津贴补贴</t>
  </si>
  <si>
    <t>30103</t>
  </si>
  <si>
    <t>奖金</t>
  </si>
  <si>
    <t>533422231100001423829</t>
  </si>
  <si>
    <t>公务员基础绩效奖</t>
  </si>
  <si>
    <t>30107</t>
  </si>
  <si>
    <t>绩效工资</t>
  </si>
  <si>
    <t>533422241100002126115</t>
  </si>
  <si>
    <t>事业人员规范后绩效奖</t>
  </si>
  <si>
    <t>533422210000000017518</t>
  </si>
  <si>
    <t>社会保障缴费</t>
  </si>
  <si>
    <t>30108</t>
  </si>
  <si>
    <t>机关事业单位基本养老保险缴费</t>
  </si>
  <si>
    <t>机关事业单位职业年金缴费支出</t>
  </si>
  <si>
    <t>30109</t>
  </si>
  <si>
    <t>职业年金缴费</t>
  </si>
  <si>
    <t>30110</t>
  </si>
  <si>
    <t>职工基本医疗保险缴费</t>
  </si>
  <si>
    <t>30111</t>
  </si>
  <si>
    <t>公务员医疗补助缴费</t>
  </si>
  <si>
    <t>30112</t>
  </si>
  <si>
    <t>其他社会保障缴费</t>
  </si>
  <si>
    <t>533422210000000017519</t>
  </si>
  <si>
    <t>30113</t>
  </si>
  <si>
    <t>533422210000000017527</t>
  </si>
  <si>
    <t>一般公用经费</t>
  </si>
  <si>
    <t>30201</t>
  </si>
  <si>
    <t>办公费</t>
  </si>
  <si>
    <t>30205</t>
  </si>
  <si>
    <t>水费</t>
  </si>
  <si>
    <t>30206</t>
  </si>
  <si>
    <t>电费</t>
  </si>
  <si>
    <t>30207</t>
  </si>
  <si>
    <t>邮电费</t>
  </si>
  <si>
    <t>30211</t>
  </si>
  <si>
    <t>差旅费</t>
  </si>
  <si>
    <t>533422231100001158319</t>
  </si>
  <si>
    <t>30217</t>
  </si>
  <si>
    <t>533422210000000017526</t>
  </si>
  <si>
    <t>工会经费</t>
  </si>
  <si>
    <t>30228</t>
  </si>
  <si>
    <t>30229</t>
  </si>
  <si>
    <t>福利费</t>
  </si>
  <si>
    <t>533422241100002129590</t>
  </si>
  <si>
    <t>体检费</t>
  </si>
  <si>
    <t>533422210000000017522</t>
  </si>
  <si>
    <t>公务用车运行维护费</t>
  </si>
  <si>
    <t>30231</t>
  </si>
  <si>
    <t>533422210000000017524</t>
  </si>
  <si>
    <t>行政公务交通补贴</t>
  </si>
  <si>
    <t>30239</t>
  </si>
  <si>
    <t>其他交通费用</t>
  </si>
  <si>
    <t>533422221100000469393</t>
  </si>
  <si>
    <t>公务用车租赁费</t>
  </si>
  <si>
    <t>533422241100002129905</t>
  </si>
  <si>
    <t>住建局临聘人员工资专项经费</t>
  </si>
  <si>
    <t>30199</t>
  </si>
  <si>
    <t>其他工资福利支出</t>
  </si>
  <si>
    <t>预算05-1表</t>
  </si>
  <si>
    <t>2025年部门项目支出预算表</t>
  </si>
  <si>
    <t>项目分类</t>
  </si>
  <si>
    <t>项目单位</t>
  </si>
  <si>
    <t>本年拨款</t>
  </si>
  <si>
    <t>其中：本次下达</t>
  </si>
  <si>
    <t>城市管理执法大队协管人员工资专项经费</t>
  </si>
  <si>
    <t>专项业务类</t>
  </si>
  <si>
    <t>533422231100001656072</t>
  </si>
  <si>
    <t>30226</t>
  </si>
  <si>
    <t>劳务费</t>
  </si>
  <si>
    <t>城市管理执法工作经费</t>
  </si>
  <si>
    <t>533422241100002135497</t>
  </si>
  <si>
    <t>30213</t>
  </si>
  <si>
    <t>维修（护）费</t>
  </si>
  <si>
    <t>德钦县阿墩子古城环卫保洁及垃圾填埋场设施托管运营专项资金</t>
  </si>
  <si>
    <t>事业发展类</t>
  </si>
  <si>
    <t>533422241100002147820</t>
  </si>
  <si>
    <t>30227</t>
  </si>
  <si>
    <t>委托业务费</t>
  </si>
  <si>
    <t>德钦县城市管护托管运营项目专项经费</t>
  </si>
  <si>
    <t>民生类</t>
  </si>
  <si>
    <t>533422210000000017632</t>
  </si>
  <si>
    <t>德钦县污水处理厂提标改造设施托管运营项目专项资金</t>
  </si>
  <si>
    <t>533422241100002147768</t>
  </si>
  <si>
    <t>德钦县污水处理厂托管运营项目专项资金</t>
  </si>
  <si>
    <t>533422210000000017629</t>
  </si>
  <si>
    <t>遗属补助专项经费</t>
  </si>
  <si>
    <t>533422241100002129922</t>
  </si>
  <si>
    <t>30305</t>
  </si>
  <si>
    <t>生活补助</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</si>
  <si>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</si>
  <si>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</si>
  <si>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</si>
  <si>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</si>
  <si>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</si>
  <si>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</si>
  <si>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</si>
  <si>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</si>
  <si>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</si>
  <si>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</si>
  <si>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</si>
  <si>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</si>
  <si>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德钦县污水处理厂提标改造设施托管运营项目专项资金</t>
  </si>
  <si>
    <t>年处理生活污水1642500立方，出水水质达到一级A排放标准</t>
  </si>
  <si>
    <t>产出指标</t>
  </si>
  <si>
    <t>数量指标</t>
  </si>
  <si>
    <t>年处理生活污水</t>
  </si>
  <si>
    <t>&gt;=</t>
  </si>
  <si>
    <t>1642500</t>
  </si>
  <si>
    <t>立方米</t>
  </si>
  <si>
    <t>定量指标</t>
  </si>
  <si>
    <t>年处理生活污水1642500立方米</t>
  </si>
  <si>
    <t>质量指标</t>
  </si>
  <si>
    <t>出水水质</t>
  </si>
  <si>
    <t>=</t>
  </si>
  <si>
    <t>一级A</t>
  </si>
  <si>
    <t>级</t>
  </si>
  <si>
    <t>定性指标</t>
  </si>
  <si>
    <t>出水水质达到一级A排放标准</t>
  </si>
  <si>
    <t>成本指标</t>
  </si>
  <si>
    <t>生态环境成本指标</t>
  </si>
  <si>
    <t>154.9</t>
  </si>
  <si>
    <t>万元</t>
  </si>
  <si>
    <t>生态环境成本指标154.9万元</t>
  </si>
  <si>
    <t>效益指标</t>
  </si>
  <si>
    <t>生态效益</t>
  </si>
  <si>
    <t>改善人居环境</t>
  </si>
  <si>
    <t>有效</t>
  </si>
  <si>
    <t>是/否</t>
  </si>
  <si>
    <t>有效改善人居环境</t>
  </si>
  <si>
    <t>可持续影响</t>
  </si>
  <si>
    <t>提升水污染治理能力</t>
  </si>
  <si>
    <t>90</t>
  </si>
  <si>
    <t>%</t>
  </si>
  <si>
    <t>水污染治理能力提升至90%</t>
  </si>
  <si>
    <t>满意度指标</t>
  </si>
  <si>
    <t>服务对象满意度</t>
  </si>
  <si>
    <t>群众满意度</t>
  </si>
  <si>
    <t>群众满意度达到90%以上</t>
  </si>
  <si>
    <t xml:space="preserve">   德钦县阿墩子古城环卫保洁及垃圾填埋场设施托管运营专项资金</t>
  </si>
  <si>
    <t>根据云南省人民政府转发省建设厅关于推进全省城镇市政公用事业市场化意见的通知，签订合同4份，阿墩子古城管护达标率100%，生活垃圾低温碳化730吨，垃圾渗滤液达标排放1000吨，垃圾填埋场环境监测48次，不断提升城乡居民环境。</t>
  </si>
  <si>
    <t>阿墩子古城管护达标</t>
  </si>
  <si>
    <t>阿墩子古城达标率90%以上</t>
  </si>
  <si>
    <t>生活垃圾低温处理</t>
  </si>
  <si>
    <t>730</t>
  </si>
  <si>
    <t>吨</t>
  </si>
  <si>
    <t>生活垃圾低温碳化处理730吨</t>
  </si>
  <si>
    <t>垃圾渗滤液达标处理</t>
  </si>
  <si>
    <t>1000</t>
  </si>
  <si>
    <t>垃圾渗滤液达标处理1000吨</t>
  </si>
  <si>
    <t>垃圾填埋场环境监测</t>
  </si>
  <si>
    <t>48</t>
  </si>
  <si>
    <t>次</t>
  </si>
  <si>
    <t>垃圾填埋场48次</t>
  </si>
  <si>
    <t>验收合格率</t>
  </si>
  <si>
    <t>95</t>
  </si>
  <si>
    <t>生活垃圾处理渗滤液达标验收合格率达95%以上</t>
  </si>
  <si>
    <t>时效指标</t>
  </si>
  <si>
    <t>阿墩子古城保洁时间</t>
  </si>
  <si>
    <t>12</t>
  </si>
  <si>
    <t>小时</t>
  </si>
  <si>
    <t>阿墩子古城保洁时间大于12小时</t>
  </si>
  <si>
    <t>生活垃圾低温处理设施运行时间</t>
  </si>
  <si>
    <t>&gt;</t>
  </si>
  <si>
    <t>300</t>
  </si>
  <si>
    <t>天</t>
  </si>
  <si>
    <t>生活垃圾低温处理设施运行时间大于300天</t>
  </si>
  <si>
    <t>垃圾渗滤液处理时间</t>
  </si>
  <si>
    <t>垃圾渗滤液处理时间大于300天</t>
  </si>
  <si>
    <t>垃圾填埋场环境监测时效</t>
  </si>
  <si>
    <t>100</t>
  </si>
  <si>
    <t>垃圾填埋场环境监测时效100%</t>
  </si>
  <si>
    <t>经济成本指标</t>
  </si>
  <si>
    <t>2155570.42</t>
  </si>
  <si>
    <t>元</t>
  </si>
  <si>
    <t>经济成本2156967.92元</t>
  </si>
  <si>
    <t>社会成本指标</t>
  </si>
  <si>
    <t>城市环境提升90%</t>
  </si>
  <si>
    <t>生态环境成本提升90%</t>
  </si>
  <si>
    <t>社会效益</t>
  </si>
  <si>
    <t>城乡人居环境持续性提升</t>
  </si>
  <si>
    <t>城乡人居环境持续性提升90%</t>
  </si>
  <si>
    <t>群众满意度大于90%</t>
  </si>
  <si>
    <t xml:space="preserve">   德钦县城市管护托管运营项目专项经费</t>
  </si>
  <si>
    <t>1、签订城市管护托管运营合同。                                                                  
2、开展城市道路保洁3.3万平方米，每日清理城市生活垃圾达到18250吨。                                 
3、保洁人员配置充足，计划配置保洁人员80人，人员管理考核制度完善。
4、每日保洁公厕达到15座，公厕管理达到“三无三有”标准。
5、进行4.4万平方米城市绿化管理，城市绿化成活率达98%以上，并生长情况良好。</t>
  </si>
  <si>
    <t>开展城市管护托管运营次数</t>
  </si>
  <si>
    <t>开展城市管护托管运营次数1次</t>
  </si>
  <si>
    <t>道路保洁范围</t>
  </si>
  <si>
    <t>33015.44</t>
  </si>
  <si>
    <t>平方米</t>
  </si>
  <si>
    <t>每日完成道路保洁33015.44平方米</t>
  </si>
  <si>
    <t>城市公厕管理数量</t>
  </si>
  <si>
    <t>15</t>
  </si>
  <si>
    <t>座</t>
  </si>
  <si>
    <t>每日完成城市公厕保洁15座</t>
  </si>
  <si>
    <t>城市绿化管理范围</t>
  </si>
  <si>
    <t>44077</t>
  </si>
  <si>
    <t>城市绿化面积44077平方米</t>
  </si>
  <si>
    <t>道路保洁合格率</t>
  </si>
  <si>
    <t>道路保洁合格率达到95%</t>
  </si>
  <si>
    <t>公厕管理合格率</t>
  </si>
  <si>
    <t>公厕管理合格率达到95%</t>
  </si>
  <si>
    <t>城市绿化管理合格率</t>
  </si>
  <si>
    <t>城市绿化管理合格率达到95%</t>
  </si>
  <si>
    <t>城市生活垃圾清运</t>
  </si>
  <si>
    <t>日产日清</t>
  </si>
  <si>
    <t>是</t>
  </si>
  <si>
    <t>城市生活垃圾清运达到日产日清</t>
  </si>
  <si>
    <t>城市公厕保洁</t>
  </si>
  <si>
    <t>持续清洁</t>
  </si>
  <si>
    <t>城市公厕每日持续清洁</t>
  </si>
  <si>
    <t>城市绿化管理</t>
  </si>
  <si>
    <t>每季度</t>
  </si>
  <si>
    <t>城市绿化管理做到季节性养护</t>
  </si>
  <si>
    <t>带动社会就业人数</t>
  </si>
  <si>
    <t>人</t>
  </si>
  <si>
    <t>带动社会就业人数达100人以上</t>
  </si>
  <si>
    <t>提升城市环境质量</t>
  </si>
  <si>
    <t>显著提升</t>
  </si>
  <si>
    <t>城市环境质量显著提升</t>
  </si>
  <si>
    <t>城市生活垃圾无害化处理率</t>
  </si>
  <si>
    <t>98</t>
  </si>
  <si>
    <t>城市生活垃圾无公害处理率达到98%</t>
  </si>
  <si>
    <t>城市绿化覆盖率</t>
  </si>
  <si>
    <t>32</t>
  </si>
  <si>
    <t>城市绿化覆盖率达到32%</t>
  </si>
  <si>
    <t>保障城市环境可持续发展</t>
  </si>
  <si>
    <t>可持续</t>
  </si>
  <si>
    <t>从业人员满意度</t>
  </si>
  <si>
    <t>85</t>
  </si>
  <si>
    <t>从业人员达85%以上满意</t>
  </si>
  <si>
    <t>城镇居民满意度</t>
  </si>
  <si>
    <t>城镇居民85%以上比较满意</t>
  </si>
  <si>
    <t xml:space="preserve">   德钦县污水处理厂托管运营项目专项资金</t>
  </si>
  <si>
    <t>1、完成城镇生活污水无害化处置1022万吨
2、完成城镇生活污水无公害化出水水质100%达到国家一级B标准
3、完成污水处理设备每日维护1次                                                                                                                                                                             
4、完成五岁处理设备每周养护1次</t>
  </si>
  <si>
    <t>完成城镇生活污水无害化处理</t>
  </si>
  <si>
    <t>1022</t>
  </si>
  <si>
    <t>万吨</t>
  </si>
  <si>
    <t>完成城镇生活污水无公害化处理达到1022万吨</t>
  </si>
  <si>
    <t>设备维护次数</t>
  </si>
  <si>
    <t>次/天</t>
  </si>
  <si>
    <t>污水处理设备每日维护1次</t>
  </si>
  <si>
    <t>设备养护次数</t>
  </si>
  <si>
    <t>次/周</t>
  </si>
  <si>
    <t>污水处理设备每周养护1次</t>
  </si>
  <si>
    <t>污水处理出水水质达标率</t>
  </si>
  <si>
    <t>污水处理后出水水质100%达到一级B标准</t>
  </si>
  <si>
    <t>污水处理日处理量</t>
  </si>
  <si>
    <t>2800-3000</t>
  </si>
  <si>
    <t>每日处理污水2800m3-3000m3</t>
  </si>
  <si>
    <t>维护工作完成及时</t>
  </si>
  <si>
    <t>365</t>
  </si>
  <si>
    <t>每天按时完成维护工作</t>
  </si>
  <si>
    <t>设备正常运行率</t>
  </si>
  <si>
    <t>污水处理设备100%正常运行</t>
  </si>
  <si>
    <t>帮助社会就业人员达到5人以上</t>
  </si>
  <si>
    <t>城镇生活污水COD消减</t>
  </si>
  <si>
    <t>1120</t>
  </si>
  <si>
    <t>千克</t>
  </si>
  <si>
    <t>城镇生活污水COD消减量达到1120kg</t>
  </si>
  <si>
    <t>城镇生活污水氨氮消减</t>
  </si>
  <si>
    <t>280</t>
  </si>
  <si>
    <t>城镇生活污水氨氮消减量达到280kg</t>
  </si>
  <si>
    <t>减轻水质污染</t>
  </si>
  <si>
    <t>有所减轻</t>
  </si>
  <si>
    <t>城镇居民满意度达85%以上</t>
  </si>
  <si>
    <t xml:space="preserve">   遗属补助专项经费</t>
  </si>
  <si>
    <t>根据的民发【2024】160号文件精神，我单位按年对两位遗属发放生活困难补助资金，补助费用为19796.4元分别为11466元和8330.4元，确保遗属有一定的经济来源，保障遗属基本生活，维护遗属的合法权益，维护该群体的稳定和社会稳定。</t>
  </si>
  <si>
    <t>补助生活困难遗属人数</t>
  </si>
  <si>
    <t>补助生活困难遗属补助2人</t>
  </si>
  <si>
    <t>困难生活补助发放率</t>
  </si>
  <si>
    <t>困难生活补助发放率100%</t>
  </si>
  <si>
    <t>补助发放准确率</t>
  </si>
  <si>
    <t>补助发放准确率100%</t>
  </si>
  <si>
    <t>补助发放完成率</t>
  </si>
  <si>
    <t>补助发放时间</t>
  </si>
  <si>
    <t>每年底</t>
  </si>
  <si>
    <t>年</t>
  </si>
  <si>
    <t>每年底发放</t>
  </si>
  <si>
    <t>补助资金发放及时率</t>
  </si>
  <si>
    <t>19796.4</t>
  </si>
  <si>
    <t>补助发放金额为19796.4元</t>
  </si>
  <si>
    <t>因补助不到位影响遗属正常生活</t>
  </si>
  <si>
    <t>0</t>
  </si>
  <si>
    <t>起</t>
  </si>
  <si>
    <t>没有因补助不到位影响遗属正常生活的情况</t>
  </si>
  <si>
    <t>对保障遗属基本生活的影响</t>
  </si>
  <si>
    <t>长期</t>
  </si>
  <si>
    <t>对保障遗属基本生活的长期影响</t>
  </si>
  <si>
    <t>遗属满意度</t>
  </si>
  <si>
    <t>遗属满意度达95%以上</t>
  </si>
  <si>
    <t xml:space="preserve">   城市管理执法大队协管人员工资专项经费</t>
  </si>
  <si>
    <t>2025年聘用执法人员15人，每月每人3000元，共计540000元</t>
  </si>
  <si>
    <t>增加城市执法协管人员</t>
  </si>
  <si>
    <t>增加城市执法协管人员15人</t>
  </si>
  <si>
    <t>人员到位率</t>
  </si>
  <si>
    <t>人员到位率达到100%</t>
  </si>
  <si>
    <t>聘请城市执法协管人员工作完成及时</t>
  </si>
  <si>
    <t>2023年12月31日前</t>
  </si>
  <si>
    <t>本年度12月31日前完成聘请城市执法协管人员工作</t>
  </si>
  <si>
    <t>进一步维持好日常整洁的市容环境</t>
  </si>
  <si>
    <t>进一步维持</t>
  </si>
  <si>
    <t>聘用期限</t>
  </si>
  <si>
    <t>聘用期限1年</t>
  </si>
  <si>
    <t>群众满意度达85%以上</t>
  </si>
  <si>
    <t xml:space="preserve">   城市管理执法工作经费</t>
  </si>
  <si>
    <t>德钦县深化行政执法体制改革实施方案、德钦县住房和城乡建设局（县综合行政执法局）工作协调机制等相关文件通知，综合行政执法巡逻巡查每年不低于200次，每年开展宣传教育活动，购买执法装备，拆除挂高等覆盖率达100%，不断建立市容市貌、环境卫生精细化长效管理机制、保障综合行政执法局的各项执法工作有效开展，</t>
  </si>
  <si>
    <t>巡查巡逻次数</t>
  </si>
  <si>
    <t>200</t>
  </si>
  <si>
    <t>巡逻巡查次数高于200次以上</t>
  </si>
  <si>
    <t>教育培训执法队伍和开展法治宣讲次数，设置宣传栏数量</t>
  </si>
  <si>
    <t>1.00</t>
  </si>
  <si>
    <t>每年对执法队伍特别是乡镇执法人员至少开展1次教育培训，针对群众至少开展1次法治宣讲活动，设置宣传栏</t>
  </si>
  <si>
    <t>执法记录仪、对讲机、执法队伍制服等执法装备配备数量</t>
  </si>
  <si>
    <t>23</t>
  </si>
  <si>
    <t>套</t>
  </si>
  <si>
    <t>配备执法记录仪、对讲机、执法队伍制服等执法装备配23套</t>
  </si>
  <si>
    <t>城市管理设施运维合格率</t>
  </si>
  <si>
    <t>城市管理设施运维合格率达到95%</t>
  </si>
  <si>
    <t>楼顶广告、围挡广告拆除率</t>
  </si>
  <si>
    <t>楼顶广告、围挡广告拆除率不低于90%</t>
  </si>
  <si>
    <t>辖区市容整洁比例</t>
  </si>
  <si>
    <t>辖区市容整洁比例达85%以上</t>
  </si>
  <si>
    <t>执法工作完成及时率</t>
  </si>
  <si>
    <t>执法工作完成及时率达到98%以上</t>
  </si>
  <si>
    <t>200000</t>
  </si>
  <si>
    <t>执法工作经费20万元</t>
  </si>
  <si>
    <t>长化效管理覆盖率</t>
  </si>
  <si>
    <t>长效化管理覆盖率达95%以上</t>
  </si>
  <si>
    <t>建立长效管理机制</t>
  </si>
  <si>
    <t>有效建立长效管理机制</t>
  </si>
  <si>
    <t>社会公众对执法效果满意度</t>
  </si>
  <si>
    <t>社会公众满意度达90%以上</t>
  </si>
  <si>
    <t>预算06表</t>
  </si>
  <si>
    <t>2025年部门政府性基金预算支出预算表</t>
  </si>
  <si>
    <t>政府性基金预算支出</t>
  </si>
  <si>
    <t>此表无数据，公开为空表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</si>
  <si>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</si>
  <si>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</si>
  <si>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</si>
  <si>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</si>
  <si>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</si>
  <si>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</si>
  <si>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</si>
  <si>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</si>
  <si>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</si>
  <si>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</si>
  <si>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</si>
  <si>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</si>
  <si>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公车燃油</t>
  </si>
  <si>
    <t>C23120302 车辆加油、添加燃料服务</t>
  </si>
  <si>
    <t>项</t>
  </si>
  <si>
    <t>车辆维修保养</t>
  </si>
  <si>
    <t>C23120301 车辆维修和保养服务</t>
  </si>
  <si>
    <t>机动车保险</t>
  </si>
  <si>
    <t>C1804010201 机动车保险服务</t>
  </si>
  <si>
    <t>复印纸</t>
  </si>
  <si>
    <t>A05040101 复印纸</t>
  </si>
  <si>
    <t>件</t>
  </si>
  <si>
    <t>公车加油</t>
  </si>
  <si>
    <t>预算08表</t>
  </si>
  <si>
    <t>2025年部门政府购买服务预算表</t>
  </si>
  <si>
    <t>政府购买服务项目</t>
  </si>
  <si>
    <t>政府购买服务目录</t>
  </si>
  <si>
    <t>预算09-1表</t>
  </si>
  <si>
    <t>2025年对下转移支付预算表</t>
  </si>
  <si>
    <t>单位名称（项目）</t>
  </si>
  <si>
    <t>政府性基金</t>
  </si>
  <si>
    <t>德钦县</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</si>
  <si>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</si>
  <si>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</si>
  <si>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</si>
  <si>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</si>
  <si>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</si>
  <si>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</si>
  <si>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</si>
  <si>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</si>
  <si>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</si>
  <si>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</si>
  <si>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</si>
  <si>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</si>
  <si>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</si>
  <si>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</si>
  <si>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2025年上级补助项目支出预算表</t>
  </si>
  <si>
    <t>上级补助</t>
  </si>
  <si>
    <t>预算12表</t>
  </si>
  <si>
    <t>2025年部门项目支出中期规划预算表</t>
  </si>
  <si>
    <t>项目级次</t>
  </si>
  <si>
    <t>2025年</t>
  </si>
  <si>
    <t>2026年</t>
  </si>
  <si>
    <t>2027年</t>
  </si>
  <si>
    <t>财政没有安排对应的项目支出</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</si>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</sst>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0"/>
      <color theme="1"/>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29" fillId="0" borderId="0" applyNumberFormat="0" applyFill="0" applyBorder="0" applyAlignment="0" applyProtection="0">
      <alignment vertical="center"/>
    </xf>
    <xf numFmtId="0" fontId="30" fillId="3" borderId="20" applyNumberFormat="0" applyAlignment="0" applyProtection="0">
      <alignment vertical="center"/>
    </xf>
    <xf numFmtId="0" fontId="31" fillId="4" borderId="21" applyNumberFormat="0" applyAlignment="0" applyProtection="0">
      <alignment vertical="center"/>
    </xf>
    <xf numFmtId="0" fontId="32" fillId="4" borderId="20" applyNumberFormat="0" applyAlignment="0" applyProtection="0">
      <alignment vertical="center"/>
    </xf>
    <xf numFmtId="0" fontId="33" fillId="5" borderId="22" applyNumberFormat="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02">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NumberFormat="1" applyFont="1" applyBorder="1">
      <alignment horizontal="right" vertical="center"/>
    </xf>
    <xf numFmtId="0" fontId="3" fillId="0" borderId="2" xfId="0" applyFont="1" applyBorder="1" applyAlignment="1" applyProtection="1">
      <alignment horizontal="center" vertical="center" wrapText="1"/>
      <protection locked="0"/>
    </xf>
    <xf numFmtId="0" fontId="3" fillId="0" borderId="8"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6"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0" applyNumberFormat="1" applyFont="1" applyBorder="1">
      <alignment horizontal="left" vertical="center" wrapText="1"/>
    </xf>
    <xf numFmtId="49" fontId="8" fillId="0" borderId="0" xfId="50" applyNumberFormat="1" applyFont="1" applyBorder="1" applyAlignment="1">
      <alignment horizontal="right" vertical="center" wrapText="1"/>
    </xf>
    <xf numFmtId="49" fontId="9" fillId="0" borderId="0" xfId="50" applyNumberFormat="1" applyFont="1" applyBorder="1" applyAlignment="1">
      <alignment horizontal="center" vertical="center" wrapText="1"/>
    </xf>
    <xf numFmtId="49" fontId="10" fillId="0" borderId="7"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49" fontId="10" fillId="0" borderId="7" xfId="50" applyNumberFormat="1" applyFont="1" applyBorder="1">
      <alignment horizontal="left" vertical="center" wrapText="1"/>
    </xf>
    <xf numFmtId="180" fontId="8" fillId="0" borderId="7" xfId="56" applyNumberFormat="1" applyFont="1" applyBorder="1">
      <alignment horizontal="right" vertical="center"/>
    </xf>
    <xf numFmtId="176" fontId="8" fillId="0" borderId="7" xfId="51" applyNumberFormat="1" applyFont="1" applyBorder="1">
      <alignment horizontal="right" vertical="center"/>
    </xf>
    <xf numFmtId="0" fontId="12"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3" fillId="0" borderId="0" xfId="0" applyFont="1" applyBorder="1" applyAlignment="1" applyProtection="1">
      <alignment horizontal="right"/>
      <protection locked="0"/>
    </xf>
    <xf numFmtId="0" fontId="4" fillId="0" borderId="9"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xf>
    <xf numFmtId="0" fontId="1" fillId="0" borderId="0" xfId="0" applyFont="1" applyBorder="1" applyAlignment="1">
      <alignment wrapText="1"/>
    </xf>
    <xf numFmtId="0" fontId="3" fillId="0" borderId="0" xfId="0" applyFont="1" applyBorder="1" applyAlignment="1" applyProtection="1">
      <alignment vertical="top" wrapText="1"/>
      <protection locked="0"/>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3" fillId="0" borderId="6"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13" xfId="0" applyFont="1" applyFill="1" applyBorder="1" applyAlignment="1" applyProtection="1">
      <alignment horizontal="right" vertical="center"/>
    </xf>
    <xf numFmtId="4" fontId="3" fillId="0" borderId="13" xfId="0" applyNumberFormat="1" applyFont="1" applyFill="1" applyBorder="1" applyAlignment="1" applyProtection="1">
      <alignment horizontal="right" vertical="center"/>
      <protection locked="0"/>
    </xf>
    <xf numFmtId="0" fontId="3" fillId="0" borderId="13" xfId="0" applyFont="1" applyBorder="1" applyAlignment="1">
      <alignment horizontal="right" vertical="center"/>
    </xf>
    <xf numFmtId="4" fontId="3" fillId="0" borderId="7" xfId="0" applyNumberFormat="1" applyFont="1" applyFill="1" applyBorder="1" applyAlignment="1" applyProtection="1">
      <alignment horizontal="right" vertical="center"/>
      <protection locked="0"/>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3" fillId="0" borderId="7"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center" wrapText="1"/>
    </xf>
    <xf numFmtId="0" fontId="14" fillId="0" borderId="7" xfId="0" applyFont="1" applyFill="1" applyBorder="1" applyAlignment="1" applyProtection="1">
      <alignment vertical="center"/>
    </xf>
    <xf numFmtId="0" fontId="5" fillId="0" borderId="7" xfId="0" applyFont="1" applyFill="1" applyBorder="1" applyAlignment="1" applyProtection="1">
      <alignment vertical="top"/>
      <protection locked="0"/>
    </xf>
    <xf numFmtId="49" fontId="5" fillId="0" borderId="7" xfId="50" applyFont="1">
      <alignment horizontal="left" vertical="center" wrapText="1"/>
    </xf>
    <xf numFmtId="0" fontId="5" fillId="0" borderId="0" xfId="0" applyFont="1" applyBorder="1" applyAlignment="1">
      <alignment horizontal="left" vertical="center"/>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left" vertical="top" wrapText="1"/>
      <protection locked="0"/>
    </xf>
    <xf numFmtId="49" fontId="5" fillId="0" borderId="7" xfId="50" applyFont="1" applyAlignment="1">
      <alignment horizontal="center" vertical="center" wrapText="1"/>
    </xf>
    <xf numFmtId="0" fontId="14"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4" fontId="3" fillId="0" borderId="7" xfId="0" applyNumberFormat="1" applyFont="1" applyFill="1" applyBorder="1" applyAlignment="1" applyProtection="1">
      <alignment horizontal="right" vertical="center" wrapText="1"/>
      <protection locked="0"/>
    </xf>
    <xf numFmtId="0" fontId="3" fillId="0" borderId="7"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wrapText="1"/>
      <protection locked="0"/>
    </xf>
    <xf numFmtId="4" fontId="3" fillId="0" borderId="7" xfId="0" applyNumberFormat="1" applyFont="1" applyFill="1" applyBorder="1" applyAlignment="1" applyProtection="1">
      <alignment horizontal="right" vertical="center" wrapText="1"/>
    </xf>
    <xf numFmtId="0" fontId="1" fillId="0" borderId="0" xfId="0" applyFont="1" applyBorder="1" applyAlignment="1">
      <alignment vertical="top"/>
    </xf>
    <xf numFmtId="4" fontId="3" fillId="0" borderId="7" xfId="0" applyNumberFormat="1" applyFont="1" applyFill="1" applyBorder="1" applyAlignment="1" applyProtection="1">
      <alignment horizontal="right" vertical="center"/>
    </xf>
    <xf numFmtId="0" fontId="16" fillId="0" borderId="7" xfId="0" applyFont="1" applyBorder="1" applyAlignment="1">
      <alignment horizontal="center"/>
    </xf>
    <xf numFmtId="0" fontId="5" fillId="0" borderId="7" xfId="0" applyFont="1" applyFill="1" applyBorder="1" applyAlignment="1" applyProtection="1">
      <alignment horizontal="left" vertical="center"/>
    </xf>
    <xf numFmtId="0" fontId="5" fillId="0" borderId="7" xfId="0" applyFont="1" applyFill="1" applyBorder="1" applyAlignment="1" applyProtection="1">
      <alignment horizontal="left" vertical="center" indent="1"/>
    </xf>
    <xf numFmtId="0" fontId="5" fillId="0" borderId="3"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15" fillId="0" borderId="7" xfId="0" applyFont="1" applyBorder="1" applyAlignment="1">
      <alignment horizontal="center" vertical="center" wrapText="1"/>
    </xf>
    <xf numFmtId="0" fontId="1" fillId="0" borderId="0" xfId="0" applyFont="1" applyBorder="1" applyAlignment="1">
      <alignment horizontal="center" wrapText="1"/>
    </xf>
    <xf numFmtId="0" fontId="17"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Fill="1" applyBorder="1" applyAlignment="1" applyProtection="1">
      <alignment horizontal="left" vertical="center" wrapText="1" indent="1"/>
    </xf>
    <xf numFmtId="176" fontId="5" fillId="0" borderId="16" xfId="51" applyNumberFormat="1" applyFont="1" applyBorder="1">
      <alignment horizontal="right" vertical="center"/>
    </xf>
    <xf numFmtId="0" fontId="3" fillId="0" borderId="7" xfId="0" applyFont="1" applyFill="1" applyBorder="1" applyAlignment="1" applyProtection="1">
      <alignment horizontal="left" vertical="center" wrapText="1" indent="2"/>
    </xf>
    <xf numFmtId="176" fontId="5" fillId="0" borderId="9" xfId="51" applyNumberFormat="1" applyFont="1" applyBorder="1">
      <alignment horizontal="righ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4" fontId="21" fillId="0" borderId="7" xfId="0" applyNumberFormat="1" applyFont="1" applyBorder="1" applyAlignment="1" applyProtection="1">
      <alignment horizontal="right" vertical="center"/>
      <protection locked="0"/>
    </xf>
    <xf numFmtId="49" fontId="21" fillId="0" borderId="7" xfId="50" applyNumberFormat="1" applyFont="1" applyBorder="1">
      <alignment horizontal="left" vertical="center" wrapText="1"/>
    </xf>
    <xf numFmtId="0" fontId="5" fillId="0" borderId="7" xfId="0" applyFont="1" applyBorder="1" applyAlignment="1">
      <alignment vertical="center"/>
    </xf>
    <xf numFmtId="49" fontId="5" fillId="0" borderId="7" xfId="50" applyNumberFormat="1" applyFont="1" applyBorder="1">
      <alignment horizontal="left" vertical="center" wrapText="1"/>
    </xf>
    <xf numFmtId="4" fontId="21" fillId="0" borderId="7" xfId="0" applyNumberFormat="1" applyFont="1" applyBorder="1" applyAlignment="1">
      <alignment horizontal="right" vertical="center"/>
    </xf>
    <xf numFmtId="0" fontId="3" fillId="0" borderId="7" xfId="0" applyFont="1" applyBorder="1" applyAlignment="1">
      <alignment vertical="center"/>
    </xf>
    <xf numFmtId="0" fontId="5"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21" fillId="0" borderId="7" xfId="0" applyFont="1" applyBorder="1" applyAlignment="1">
      <alignment horizontal="center" vertical="center"/>
    </xf>
    <xf numFmtId="0" fontId="1" fillId="0" borderId="1" xfId="0" applyFont="1" applyBorder="1" applyAlignment="1">
      <alignment horizontal="center" vertical="center" wrapText="1"/>
    </xf>
    <xf numFmtId="0" fontId="3" fillId="0" borderId="7" xfId="0" applyFont="1" applyFill="1" applyBorder="1" applyAlignment="1" applyProtection="1">
      <alignment vertical="center"/>
    </xf>
    <xf numFmtId="0" fontId="3" fillId="0" borderId="7" xfId="0" applyFont="1" applyFill="1" applyBorder="1" applyAlignment="1" applyProtection="1">
      <alignment horizontal="left" vertical="center"/>
    </xf>
    <xf numFmtId="0" fontId="12"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Border="1" applyAlignment="1">
      <alignment horizontal="center" vertical="top"/>
    </xf>
    <xf numFmtId="0" fontId="3" fillId="0" borderId="6" xfId="0" applyFont="1" applyBorder="1" applyAlignment="1">
      <alignment horizontal="left" vertical="center"/>
    </xf>
    <xf numFmtId="0" fontId="21" fillId="0" borderId="6" xfId="0" applyFont="1" applyBorder="1" applyAlignment="1">
      <alignment horizontal="center" vertical="center"/>
    </xf>
    <xf numFmtId="4" fontId="21" fillId="0" borderId="14" xfId="0" applyNumberFormat="1" applyFont="1" applyFill="1" applyBorder="1" applyAlignment="1" applyProtection="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6" fontId="21" fillId="0" borderId="7" xfId="0" applyNumberFormat="1" applyFont="1" applyBorder="1" applyAlignment="1">
      <alignment horizontal="right" vertical="center"/>
    </xf>
    <xf numFmtId="0" fontId="5" fillId="0" borderId="6" xfId="0" applyFont="1" applyBorder="1" applyAlignment="1">
      <alignment horizontal="left" vertical="center"/>
    </xf>
    <xf numFmtId="0" fontId="21"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pane ySplit="1" topLeftCell="A2" activePane="bottomLeft" state="frozen"/>
      <selection/>
      <selection pane="bottomLeft" activeCell="A3" sqref="A3:D3"/>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customHeight="1" spans="1:4">
      <c r="A1" s="1"/>
      <c r="B1" s="1"/>
      <c r="C1" s="1"/>
      <c r="D1" s="1"/>
    </row>
    <row r="2" ht="12" customHeight="1" spans="4:4">
      <c r="D2" s="103" t="s">
        <v>0</v>
      </c>
    </row>
    <row r="3" ht="36" customHeight="1" spans="1:4">
      <c r="A3" s="45" t="s">
        <v>1</v>
      </c>
      <c r="B3" s="193"/>
      <c r="C3" s="193"/>
      <c r="D3" s="193"/>
    </row>
    <row r="4" ht="21" customHeight="1" spans="1:4">
      <c r="A4" s="93" t="s">
        <v>2</v>
      </c>
      <c r="B4" s="155"/>
      <c r="C4" s="155"/>
      <c r="D4" s="102"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66" t="s">
        <v>9</v>
      </c>
      <c r="B8" s="140">
        <v>25934364.63</v>
      </c>
      <c r="C8" s="161" t="s">
        <v>10</v>
      </c>
      <c r="D8" s="140">
        <v>1156841.42</v>
      </c>
    </row>
    <row r="9" ht="25.4" customHeight="1" spans="1:4">
      <c r="A9" s="166" t="s">
        <v>11</v>
      </c>
      <c r="B9" s="140"/>
      <c r="C9" s="161" t="s">
        <v>12</v>
      </c>
      <c r="D9" s="140">
        <v>875257.29</v>
      </c>
    </row>
    <row r="10" ht="25.4" customHeight="1" spans="1:4">
      <c r="A10" s="166" t="s">
        <v>13</v>
      </c>
      <c r="B10" s="140"/>
      <c r="C10" s="161" t="s">
        <v>14</v>
      </c>
      <c r="D10" s="140">
        <v>3409000</v>
      </c>
    </row>
    <row r="11" ht="25.4" customHeight="1" spans="1:4">
      <c r="A11" s="166" t="s">
        <v>15</v>
      </c>
      <c r="B11" s="92"/>
      <c r="C11" s="161" t="s">
        <v>16</v>
      </c>
      <c r="D11" s="140">
        <v>19587682.15</v>
      </c>
    </row>
    <row r="12" ht="25.4" customHeight="1" spans="1:4">
      <c r="A12" s="166" t="s">
        <v>17</v>
      </c>
      <c r="B12" s="140"/>
      <c r="C12" s="161" t="s">
        <v>18</v>
      </c>
      <c r="D12" s="140">
        <v>905583.77</v>
      </c>
    </row>
    <row r="13" ht="25.4" customHeight="1" spans="1:4">
      <c r="A13" s="166" t="s">
        <v>19</v>
      </c>
      <c r="B13" s="92"/>
      <c r="C13" s="161"/>
      <c r="D13" s="140"/>
    </row>
    <row r="14" ht="25.4" customHeight="1" spans="1:4">
      <c r="A14" s="166" t="s">
        <v>20</v>
      </c>
      <c r="B14" s="92"/>
      <c r="C14" s="161"/>
      <c r="D14" s="140"/>
    </row>
    <row r="15" ht="25.4" customHeight="1" spans="1:4">
      <c r="A15" s="166" t="s">
        <v>21</v>
      </c>
      <c r="B15" s="92"/>
      <c r="C15" s="161"/>
      <c r="D15" s="140"/>
    </row>
    <row r="16" ht="25.4" customHeight="1" spans="1:4">
      <c r="A16" s="194" t="s">
        <v>22</v>
      </c>
      <c r="B16" s="92"/>
      <c r="C16" s="161"/>
      <c r="D16" s="140"/>
    </row>
    <row r="17" ht="25.4" customHeight="1" spans="1:4">
      <c r="A17" s="194" t="s">
        <v>23</v>
      </c>
      <c r="B17" s="140"/>
      <c r="C17" s="161"/>
      <c r="D17" s="140"/>
    </row>
    <row r="18" ht="25.4" customHeight="1" spans="1:4">
      <c r="A18" s="195" t="s">
        <v>24</v>
      </c>
      <c r="B18" s="162">
        <v>25934364.63</v>
      </c>
      <c r="C18" s="167" t="s">
        <v>25</v>
      </c>
      <c r="D18" s="196">
        <v>25934364.63</v>
      </c>
    </row>
    <row r="19" ht="25.4" customHeight="1" spans="1:4">
      <c r="A19" s="197" t="s">
        <v>26</v>
      </c>
      <c r="B19" s="162"/>
      <c r="C19" s="198" t="s">
        <v>27</v>
      </c>
      <c r="D19" s="199"/>
    </row>
    <row r="20" ht="25.4" customHeight="1" spans="1:4">
      <c r="A20" s="200" t="s">
        <v>28</v>
      </c>
      <c r="B20" s="140"/>
      <c r="C20" s="164" t="s">
        <v>28</v>
      </c>
      <c r="D20" s="92"/>
    </row>
    <row r="21" ht="25.4" customHeight="1" spans="1:4">
      <c r="A21" s="200" t="s">
        <v>29</v>
      </c>
      <c r="B21" s="140"/>
      <c r="C21" s="164" t="s">
        <v>30</v>
      </c>
      <c r="D21" s="92"/>
    </row>
    <row r="22" ht="25.4" customHeight="1" spans="1:4">
      <c r="A22" s="201" t="s">
        <v>31</v>
      </c>
      <c r="B22" s="196">
        <v>25934364.63</v>
      </c>
      <c r="C22" s="167" t="s">
        <v>32</v>
      </c>
      <c r="D22" s="196">
        <v>25934364.63</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B19" sqref="B19"/>
    </sheetView>
  </sheetViews>
  <sheetFormatPr defaultColWidth="8" defaultRowHeight="14.25" customHeight="1"/>
  <cols>
    <col min="1" max="1" width="21.1416666666667" customWidth="1"/>
    <col min="2" max="2" width="35.275" customWidth="1"/>
    <col min="3" max="19" width="16.175" customWidth="1"/>
  </cols>
  <sheetData>
    <row r="1" customHeight="1" spans="1:19">
      <c r="A1" s="1"/>
      <c r="B1" s="1"/>
      <c r="C1" s="1"/>
      <c r="D1" s="1"/>
      <c r="E1" s="1"/>
      <c r="F1" s="1"/>
      <c r="G1" s="1"/>
      <c r="H1" s="1"/>
      <c r="I1" s="1"/>
      <c r="J1" s="1"/>
      <c r="K1" s="1"/>
      <c r="L1" s="1"/>
      <c r="M1" s="1"/>
      <c r="N1" s="1"/>
      <c r="O1" s="1"/>
      <c r="P1" s="1"/>
      <c r="Q1" s="1"/>
      <c r="R1" s="1"/>
      <c r="S1" s="1"/>
    </row>
    <row r="2" ht="12" customHeight="1" spans="1:18">
      <c r="A2" s="31"/>
      <c r="J2" s="183"/>
      <c r="R2" s="3" t="s">
        <v>33</v>
      </c>
    </row>
    <row r="3" ht="36" customHeight="1" spans="1:19">
      <c r="A3" s="171" t="s">
        <v>34</v>
      </c>
      <c r="B3" s="28"/>
      <c r="C3" s="28"/>
      <c r="D3" s="28"/>
      <c r="E3" s="28"/>
      <c r="F3" s="28"/>
      <c r="G3" s="28"/>
      <c r="H3" s="28"/>
      <c r="I3" s="28"/>
      <c r="J3" s="46"/>
      <c r="K3" s="28"/>
      <c r="L3" s="28"/>
      <c r="M3" s="28"/>
      <c r="N3" s="28"/>
      <c r="O3" s="28"/>
      <c r="P3" s="28"/>
      <c r="Q3" s="28"/>
      <c r="R3" s="28"/>
      <c r="S3" s="28"/>
    </row>
    <row r="4" ht="20.25" customHeight="1" spans="1:19">
      <c r="A4" s="93" t="s">
        <v>2</v>
      </c>
      <c r="B4" s="7"/>
      <c r="C4" s="7"/>
      <c r="D4" s="7"/>
      <c r="E4" s="7"/>
      <c r="F4" s="7"/>
      <c r="G4" s="7"/>
      <c r="H4" s="7"/>
      <c r="I4" s="7"/>
      <c r="J4" s="184"/>
      <c r="K4" s="7"/>
      <c r="L4" s="7"/>
      <c r="M4" s="7"/>
      <c r="N4" s="8"/>
      <c r="O4" s="8"/>
      <c r="P4" s="8"/>
      <c r="Q4" s="8"/>
      <c r="R4" s="8" t="s">
        <v>3</v>
      </c>
      <c r="S4" s="8" t="s">
        <v>3</v>
      </c>
    </row>
    <row r="5" ht="18.75" customHeight="1" spans="1:19">
      <c r="A5" s="172" t="s">
        <v>35</v>
      </c>
      <c r="B5" s="173" t="s">
        <v>36</v>
      </c>
      <c r="C5" s="173" t="s">
        <v>37</v>
      </c>
      <c r="D5" s="174" t="s">
        <v>38</v>
      </c>
      <c r="E5" s="175"/>
      <c r="F5" s="175"/>
      <c r="G5" s="175"/>
      <c r="H5" s="175"/>
      <c r="I5" s="175"/>
      <c r="J5" s="185"/>
      <c r="K5" s="175"/>
      <c r="L5" s="175"/>
      <c r="M5" s="175"/>
      <c r="N5" s="186"/>
      <c r="O5" s="186" t="s">
        <v>26</v>
      </c>
      <c r="P5" s="186"/>
      <c r="Q5" s="186"/>
      <c r="R5" s="186"/>
      <c r="S5" s="186"/>
    </row>
    <row r="6" ht="18" customHeight="1" spans="1:19">
      <c r="A6" s="176"/>
      <c r="B6" s="177"/>
      <c r="C6" s="177"/>
      <c r="D6" s="177" t="s">
        <v>39</v>
      </c>
      <c r="E6" s="177" t="s">
        <v>40</v>
      </c>
      <c r="F6" s="177" t="s">
        <v>41</v>
      </c>
      <c r="G6" s="177" t="s">
        <v>42</v>
      </c>
      <c r="H6" s="177" t="s">
        <v>43</v>
      </c>
      <c r="I6" s="187" t="s">
        <v>44</v>
      </c>
      <c r="J6" s="188"/>
      <c r="K6" s="187" t="s">
        <v>45</v>
      </c>
      <c r="L6" s="187" t="s">
        <v>46</v>
      </c>
      <c r="M6" s="187" t="s">
        <v>47</v>
      </c>
      <c r="N6" s="189" t="s">
        <v>48</v>
      </c>
      <c r="O6" s="190" t="s">
        <v>39</v>
      </c>
      <c r="P6" s="190" t="s">
        <v>40</v>
      </c>
      <c r="Q6" s="190" t="s">
        <v>41</v>
      </c>
      <c r="R6" s="190" t="s">
        <v>42</v>
      </c>
      <c r="S6" s="190" t="s">
        <v>49</v>
      </c>
    </row>
    <row r="7" ht="29.25" customHeight="1" spans="1:19">
      <c r="A7" s="178"/>
      <c r="B7" s="179"/>
      <c r="C7" s="179"/>
      <c r="D7" s="179"/>
      <c r="E7" s="179"/>
      <c r="F7" s="179"/>
      <c r="G7" s="179"/>
      <c r="H7" s="179"/>
      <c r="I7" s="191" t="s">
        <v>39</v>
      </c>
      <c r="J7" s="191" t="s">
        <v>50</v>
      </c>
      <c r="K7" s="191" t="s">
        <v>45</v>
      </c>
      <c r="L7" s="191" t="s">
        <v>46</v>
      </c>
      <c r="M7" s="191" t="s">
        <v>47</v>
      </c>
      <c r="N7" s="191" t="s">
        <v>48</v>
      </c>
      <c r="O7" s="191"/>
      <c r="P7" s="191"/>
      <c r="Q7" s="191"/>
      <c r="R7" s="191"/>
      <c r="S7" s="191"/>
    </row>
    <row r="8" ht="16.5" customHeight="1" spans="1:19">
      <c r="A8" s="152">
        <v>1</v>
      </c>
      <c r="B8" s="20">
        <v>2</v>
      </c>
      <c r="C8" s="20">
        <v>3</v>
      </c>
      <c r="D8" s="20">
        <v>4</v>
      </c>
      <c r="E8" s="152">
        <v>5</v>
      </c>
      <c r="F8" s="20">
        <v>6</v>
      </c>
      <c r="G8" s="20">
        <v>7</v>
      </c>
      <c r="H8" s="152">
        <v>8</v>
      </c>
      <c r="I8" s="20">
        <v>9</v>
      </c>
      <c r="J8" s="35">
        <v>10</v>
      </c>
      <c r="K8" s="35">
        <v>11</v>
      </c>
      <c r="L8" s="192">
        <v>12</v>
      </c>
      <c r="M8" s="35">
        <v>13</v>
      </c>
      <c r="N8" s="35">
        <v>14</v>
      </c>
      <c r="O8" s="35">
        <v>15</v>
      </c>
      <c r="P8" s="35">
        <v>16</v>
      </c>
      <c r="Q8" s="35">
        <v>17</v>
      </c>
      <c r="R8" s="35">
        <v>18</v>
      </c>
      <c r="S8" s="35">
        <v>19</v>
      </c>
    </row>
    <row r="9" ht="31.4" customHeight="1" spans="1:19">
      <c r="A9" s="180" t="s">
        <v>51</v>
      </c>
      <c r="B9" s="180" t="s">
        <v>52</v>
      </c>
      <c r="C9" s="23">
        <v>25934364.63</v>
      </c>
      <c r="D9" s="140">
        <v>25934364.63</v>
      </c>
      <c r="E9" s="92">
        <v>25934364.63</v>
      </c>
      <c r="F9" s="92"/>
      <c r="G9" s="92"/>
      <c r="H9" s="92"/>
      <c r="I9" s="92"/>
      <c r="J9" s="92"/>
      <c r="K9" s="92"/>
      <c r="L9" s="92"/>
      <c r="M9" s="92"/>
      <c r="N9" s="92"/>
      <c r="O9" s="92"/>
      <c r="P9" s="92"/>
      <c r="Q9" s="92"/>
      <c r="R9" s="92"/>
      <c r="S9" s="92"/>
    </row>
    <row r="10" ht="16.5" customHeight="1" spans="1:19">
      <c r="A10" s="181" t="s">
        <v>37</v>
      </c>
      <c r="B10" s="182"/>
      <c r="C10" s="140">
        <v>25934364.63</v>
      </c>
      <c r="D10" s="140">
        <v>25934364.63</v>
      </c>
      <c r="E10" s="92">
        <v>25934364.63</v>
      </c>
      <c r="F10" s="92"/>
      <c r="G10" s="92"/>
      <c r="H10" s="92"/>
      <c r="I10" s="92"/>
      <c r="J10" s="92"/>
      <c r="K10" s="92"/>
      <c r="L10" s="92"/>
      <c r="M10" s="92"/>
      <c r="N10" s="92"/>
      <c r="O10" s="92"/>
      <c r="P10" s="92"/>
      <c r="Q10" s="92"/>
      <c r="R10" s="92"/>
      <c r="S10" s="92"/>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3"/>
  <sheetViews>
    <sheetView showZeros="0" workbookViewId="0">
      <pane ySplit="1" topLeftCell="A6" activePane="bottomLeft" state="frozen"/>
      <selection/>
      <selection pane="bottomLeft" activeCell="F25" sqref="F25"/>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customHeight="1" spans="1:15">
      <c r="A1" s="1"/>
      <c r="B1" s="1"/>
      <c r="C1" s="1"/>
      <c r="D1" s="1"/>
      <c r="E1" s="1"/>
      <c r="F1" s="1"/>
      <c r="G1" s="1"/>
      <c r="H1" s="1"/>
      <c r="I1" s="1"/>
      <c r="J1" s="1"/>
      <c r="K1" s="1"/>
      <c r="L1" s="1"/>
      <c r="M1" s="1"/>
      <c r="N1" s="1"/>
      <c r="O1" s="1"/>
    </row>
    <row r="2" ht="15.75" customHeight="1" spans="15:15">
      <c r="O2" s="55" t="s">
        <v>53</v>
      </c>
    </row>
    <row r="3" ht="28.5" customHeight="1" spans="1:15">
      <c r="A3" s="28" t="s">
        <v>54</v>
      </c>
      <c r="B3" s="28"/>
      <c r="C3" s="28"/>
      <c r="D3" s="28"/>
      <c r="E3" s="28"/>
      <c r="F3" s="28"/>
      <c r="G3" s="28"/>
      <c r="H3" s="28"/>
      <c r="I3" s="28"/>
      <c r="J3" s="28"/>
      <c r="K3" s="28"/>
      <c r="L3" s="28"/>
      <c r="M3" s="28"/>
      <c r="N3" s="28"/>
      <c r="O3" s="28"/>
    </row>
    <row r="4" ht="15" customHeight="1" spans="1:15">
      <c r="A4" s="104" t="s">
        <v>2</v>
      </c>
      <c r="B4" s="105"/>
      <c r="C4" s="58"/>
      <c r="D4" s="58"/>
      <c r="E4" s="58"/>
      <c r="F4" s="58"/>
      <c r="G4" s="7"/>
      <c r="H4" s="58"/>
      <c r="I4" s="58"/>
      <c r="J4" s="7"/>
      <c r="K4" s="58"/>
      <c r="L4" s="58"/>
      <c r="M4" s="7"/>
      <c r="N4" s="7"/>
      <c r="O4" s="106" t="s">
        <v>3</v>
      </c>
    </row>
    <row r="5" ht="18.75" customHeight="1" spans="1:15">
      <c r="A5" s="10" t="s">
        <v>55</v>
      </c>
      <c r="B5" s="10" t="s">
        <v>56</v>
      </c>
      <c r="C5" s="16" t="s">
        <v>37</v>
      </c>
      <c r="D5" s="64" t="s">
        <v>40</v>
      </c>
      <c r="E5" s="64"/>
      <c r="F5" s="64"/>
      <c r="G5" s="168" t="s">
        <v>41</v>
      </c>
      <c r="H5" s="10" t="s">
        <v>42</v>
      </c>
      <c r="I5" s="10" t="s">
        <v>57</v>
      </c>
      <c r="J5" s="11" t="s">
        <v>58</v>
      </c>
      <c r="K5" s="70" t="s">
        <v>59</v>
      </c>
      <c r="L5" s="70" t="s">
        <v>60</v>
      </c>
      <c r="M5" s="70" t="s">
        <v>61</v>
      </c>
      <c r="N5" s="70" t="s">
        <v>62</v>
      </c>
      <c r="O5" s="87" t="s">
        <v>63</v>
      </c>
    </row>
    <row r="6" ht="30" customHeight="1" spans="1:15">
      <c r="A6" s="19"/>
      <c r="B6" s="19"/>
      <c r="C6" s="19"/>
      <c r="D6" s="64" t="s">
        <v>39</v>
      </c>
      <c r="E6" s="64" t="s">
        <v>64</v>
      </c>
      <c r="F6" s="64" t="s">
        <v>65</v>
      </c>
      <c r="G6" s="19"/>
      <c r="H6" s="19"/>
      <c r="I6" s="19"/>
      <c r="J6" s="64" t="s">
        <v>39</v>
      </c>
      <c r="K6" s="91" t="s">
        <v>59</v>
      </c>
      <c r="L6" s="91" t="s">
        <v>60</v>
      </c>
      <c r="M6" s="91" t="s">
        <v>61</v>
      </c>
      <c r="N6" s="91" t="s">
        <v>62</v>
      </c>
      <c r="O6" s="91" t="s">
        <v>63</v>
      </c>
    </row>
    <row r="7" ht="16.5" customHeight="1" spans="1:15">
      <c r="A7" s="64">
        <v>1</v>
      </c>
      <c r="B7" s="64">
        <v>2</v>
      </c>
      <c r="C7" s="64">
        <v>3</v>
      </c>
      <c r="D7" s="64">
        <v>4</v>
      </c>
      <c r="E7" s="64">
        <v>5</v>
      </c>
      <c r="F7" s="64">
        <v>6</v>
      </c>
      <c r="G7" s="64">
        <v>7</v>
      </c>
      <c r="H7" s="48">
        <v>8</v>
      </c>
      <c r="I7" s="48">
        <v>9</v>
      </c>
      <c r="J7" s="48">
        <v>10</v>
      </c>
      <c r="K7" s="48">
        <v>11</v>
      </c>
      <c r="L7" s="48">
        <v>12</v>
      </c>
      <c r="M7" s="48">
        <v>13</v>
      </c>
      <c r="N7" s="48">
        <v>14</v>
      </c>
      <c r="O7" s="64">
        <v>15</v>
      </c>
    </row>
    <row r="8" ht="16.5" customHeight="1" spans="1:15">
      <c r="A8" s="169" t="s">
        <v>66</v>
      </c>
      <c r="B8" s="169" t="s">
        <v>67</v>
      </c>
      <c r="C8" s="129">
        <v>1156841.42</v>
      </c>
      <c r="D8" s="129">
        <v>1156841.42</v>
      </c>
      <c r="E8" s="129">
        <v>1137045.02</v>
      </c>
      <c r="F8" s="129">
        <v>19796.4</v>
      </c>
      <c r="G8" s="64"/>
      <c r="H8" s="48"/>
      <c r="I8" s="48"/>
      <c r="J8" s="48"/>
      <c r="K8" s="48"/>
      <c r="L8" s="48"/>
      <c r="M8" s="48"/>
      <c r="N8" s="48"/>
      <c r="O8" s="64"/>
    </row>
    <row r="9" ht="16.5" customHeight="1" spans="1:15">
      <c r="A9" s="169" t="s">
        <v>68</v>
      </c>
      <c r="B9" s="169" t="s">
        <v>69</v>
      </c>
      <c r="C9" s="129">
        <v>1137045.02</v>
      </c>
      <c r="D9" s="129">
        <v>1137045.02</v>
      </c>
      <c r="E9" s="129">
        <v>1137045.02</v>
      </c>
      <c r="F9" s="129"/>
      <c r="G9" s="64"/>
      <c r="H9" s="48"/>
      <c r="I9" s="48"/>
      <c r="J9" s="48"/>
      <c r="K9" s="48"/>
      <c r="L9" s="48"/>
      <c r="M9" s="48"/>
      <c r="N9" s="48"/>
      <c r="O9" s="64"/>
    </row>
    <row r="10" ht="16.5" customHeight="1" spans="1:15">
      <c r="A10" s="169" t="s">
        <v>70</v>
      </c>
      <c r="B10" s="169" t="s">
        <v>71</v>
      </c>
      <c r="C10" s="129">
        <v>1137045.02</v>
      </c>
      <c r="D10" s="129">
        <v>1137045.02</v>
      </c>
      <c r="E10" s="129">
        <v>1137045.02</v>
      </c>
      <c r="F10" s="129"/>
      <c r="G10" s="64"/>
      <c r="H10" s="48"/>
      <c r="I10" s="48"/>
      <c r="J10" s="48"/>
      <c r="K10" s="48"/>
      <c r="L10" s="48"/>
      <c r="M10" s="48"/>
      <c r="N10" s="48"/>
      <c r="O10" s="64"/>
    </row>
    <row r="11" ht="16.5" customHeight="1" spans="1:15">
      <c r="A11" s="169" t="s">
        <v>72</v>
      </c>
      <c r="B11" s="169" t="s">
        <v>73</v>
      </c>
      <c r="C11" s="129"/>
      <c r="D11" s="129"/>
      <c r="E11" s="129"/>
      <c r="F11" s="129"/>
      <c r="G11" s="64"/>
      <c r="H11" s="48"/>
      <c r="I11" s="48"/>
      <c r="J11" s="48"/>
      <c r="K11" s="48"/>
      <c r="L11" s="48"/>
      <c r="M11" s="48"/>
      <c r="N11" s="48"/>
      <c r="O11" s="64"/>
    </row>
    <row r="12" ht="16.5" customHeight="1" spans="1:15">
      <c r="A12" s="169" t="s">
        <v>74</v>
      </c>
      <c r="B12" s="169" t="s">
        <v>75</v>
      </c>
      <c r="C12" s="129">
        <v>19796.4</v>
      </c>
      <c r="D12" s="129">
        <v>19796.4</v>
      </c>
      <c r="E12" s="129"/>
      <c r="F12" s="129">
        <v>19796.4</v>
      </c>
      <c r="G12" s="64"/>
      <c r="H12" s="48"/>
      <c r="I12" s="48"/>
      <c r="J12" s="48"/>
      <c r="K12" s="48"/>
      <c r="L12" s="48"/>
      <c r="M12" s="48"/>
      <c r="N12" s="48"/>
      <c r="O12" s="64"/>
    </row>
    <row r="13" ht="16.5" customHeight="1" spans="1:15">
      <c r="A13" s="169" t="s">
        <v>76</v>
      </c>
      <c r="B13" s="169" t="s">
        <v>77</v>
      </c>
      <c r="C13" s="129">
        <v>19796.4</v>
      </c>
      <c r="D13" s="129">
        <v>19796.4</v>
      </c>
      <c r="E13" s="129"/>
      <c r="F13" s="129">
        <v>19796.4</v>
      </c>
      <c r="G13" s="64"/>
      <c r="H13" s="48"/>
      <c r="I13" s="48"/>
      <c r="J13" s="48"/>
      <c r="K13" s="48"/>
      <c r="L13" s="48"/>
      <c r="M13" s="48"/>
      <c r="N13" s="48"/>
      <c r="O13" s="64"/>
    </row>
    <row r="14" ht="16.5" customHeight="1" spans="1:15">
      <c r="A14" s="169" t="s">
        <v>78</v>
      </c>
      <c r="B14" s="169" t="s">
        <v>79</v>
      </c>
      <c r="C14" s="129">
        <v>875257.29</v>
      </c>
      <c r="D14" s="129">
        <v>875257.29</v>
      </c>
      <c r="E14" s="129">
        <v>875257.29</v>
      </c>
      <c r="F14" s="129"/>
      <c r="G14" s="64"/>
      <c r="H14" s="48"/>
      <c r="I14" s="48"/>
      <c r="J14" s="48"/>
      <c r="K14" s="48"/>
      <c r="L14" s="48"/>
      <c r="M14" s="48"/>
      <c r="N14" s="48"/>
      <c r="O14" s="64"/>
    </row>
    <row r="15" ht="16.5" customHeight="1" spans="1:15">
      <c r="A15" s="169" t="s">
        <v>80</v>
      </c>
      <c r="B15" s="169" t="s">
        <v>81</v>
      </c>
      <c r="C15" s="129">
        <v>875257.29</v>
      </c>
      <c r="D15" s="129">
        <v>875257.29</v>
      </c>
      <c r="E15" s="129">
        <v>875257.29</v>
      </c>
      <c r="F15" s="129"/>
      <c r="G15" s="64"/>
      <c r="H15" s="48"/>
      <c r="I15" s="48"/>
      <c r="J15" s="48"/>
      <c r="K15" s="48"/>
      <c r="L15" s="48"/>
      <c r="M15" s="48"/>
      <c r="N15" s="48"/>
      <c r="O15" s="64"/>
    </row>
    <row r="16" ht="16.5" customHeight="1" spans="1:15">
      <c r="A16" s="169" t="s">
        <v>82</v>
      </c>
      <c r="B16" s="169" t="s">
        <v>83</v>
      </c>
      <c r="C16" s="129">
        <v>260520.48</v>
      </c>
      <c r="D16" s="129">
        <v>260520.48</v>
      </c>
      <c r="E16" s="129">
        <v>260520.48</v>
      </c>
      <c r="F16" s="129"/>
      <c r="G16" s="64"/>
      <c r="H16" s="48"/>
      <c r="I16" s="48"/>
      <c r="J16" s="48"/>
      <c r="K16" s="48"/>
      <c r="L16" s="48"/>
      <c r="M16" s="48"/>
      <c r="N16" s="48"/>
      <c r="O16" s="64"/>
    </row>
    <row r="17" ht="16.5" customHeight="1" spans="1:15">
      <c r="A17" s="169" t="s">
        <v>84</v>
      </c>
      <c r="B17" s="169" t="s">
        <v>85</v>
      </c>
      <c r="C17" s="129">
        <v>263391.3</v>
      </c>
      <c r="D17" s="129">
        <v>263391.3</v>
      </c>
      <c r="E17" s="129">
        <v>263391.3</v>
      </c>
      <c r="F17" s="129"/>
      <c r="G17" s="64"/>
      <c r="H17" s="48"/>
      <c r="I17" s="48"/>
      <c r="J17" s="48"/>
      <c r="K17" s="48"/>
      <c r="L17" s="48"/>
      <c r="M17" s="48"/>
      <c r="N17" s="48"/>
      <c r="O17" s="64"/>
    </row>
    <row r="18" ht="16.5" customHeight="1" spans="1:15">
      <c r="A18" s="169" t="s">
        <v>86</v>
      </c>
      <c r="B18" s="169" t="s">
        <v>87</v>
      </c>
      <c r="C18" s="129">
        <v>323884.45</v>
      </c>
      <c r="D18" s="129">
        <v>323884.45</v>
      </c>
      <c r="E18" s="129">
        <v>323884.45</v>
      </c>
      <c r="F18" s="129"/>
      <c r="G18" s="64"/>
      <c r="H18" s="48"/>
      <c r="I18" s="48"/>
      <c r="J18" s="48"/>
      <c r="K18" s="48"/>
      <c r="L18" s="48"/>
      <c r="M18" s="48"/>
      <c r="N18" s="48"/>
      <c r="O18" s="64"/>
    </row>
    <row r="19" ht="16.5" customHeight="1" spans="1:15">
      <c r="A19" s="169" t="s">
        <v>88</v>
      </c>
      <c r="B19" s="169" t="s">
        <v>89</v>
      </c>
      <c r="C19" s="129">
        <v>27461.06</v>
      </c>
      <c r="D19" s="129">
        <v>27461.06</v>
      </c>
      <c r="E19" s="129">
        <v>27461.06</v>
      </c>
      <c r="F19" s="129"/>
      <c r="G19" s="64"/>
      <c r="H19" s="48"/>
      <c r="I19" s="48"/>
      <c r="J19" s="48"/>
      <c r="K19" s="48"/>
      <c r="L19" s="48"/>
      <c r="M19" s="48"/>
      <c r="N19" s="48"/>
      <c r="O19" s="64"/>
    </row>
    <row r="20" ht="16.5" customHeight="1" spans="1:15">
      <c r="A20" s="169" t="s">
        <v>90</v>
      </c>
      <c r="B20" s="169" t="s">
        <v>91</v>
      </c>
      <c r="C20" s="129">
        <v>3409000</v>
      </c>
      <c r="D20" s="129">
        <v>3409000</v>
      </c>
      <c r="E20" s="129"/>
      <c r="F20" s="129">
        <v>3409000</v>
      </c>
      <c r="G20" s="64"/>
      <c r="H20" s="48"/>
      <c r="I20" s="48"/>
      <c r="J20" s="48"/>
      <c r="K20" s="48"/>
      <c r="L20" s="48"/>
      <c r="M20" s="48"/>
      <c r="N20" s="48"/>
      <c r="O20" s="64"/>
    </row>
    <row r="21" ht="16.5" customHeight="1" spans="1:15">
      <c r="A21" s="169" t="s">
        <v>92</v>
      </c>
      <c r="B21" s="169" t="s">
        <v>93</v>
      </c>
      <c r="C21" s="129">
        <v>3409000</v>
      </c>
      <c r="D21" s="129">
        <v>3409000</v>
      </c>
      <c r="E21" s="129"/>
      <c r="F21" s="129">
        <v>3409000</v>
      </c>
      <c r="G21" s="64"/>
      <c r="H21" s="48"/>
      <c r="I21" s="48"/>
      <c r="J21" s="48"/>
      <c r="K21" s="48"/>
      <c r="L21" s="48"/>
      <c r="M21" s="48"/>
      <c r="N21" s="48"/>
      <c r="O21" s="64"/>
    </row>
    <row r="22" ht="16.5" customHeight="1" spans="1:15">
      <c r="A22" s="169" t="s">
        <v>94</v>
      </c>
      <c r="B22" s="169" t="s">
        <v>95</v>
      </c>
      <c r="C22" s="129">
        <v>3409000</v>
      </c>
      <c r="D22" s="129">
        <v>3409000</v>
      </c>
      <c r="E22" s="129"/>
      <c r="F22" s="129">
        <v>3409000</v>
      </c>
      <c r="G22" s="64"/>
      <c r="H22" s="48"/>
      <c r="I22" s="48"/>
      <c r="J22" s="48"/>
      <c r="K22" s="48"/>
      <c r="L22" s="48"/>
      <c r="M22" s="48"/>
      <c r="N22" s="48"/>
      <c r="O22" s="64"/>
    </row>
    <row r="23" ht="16.5" customHeight="1" spans="1:15">
      <c r="A23" s="169" t="s">
        <v>96</v>
      </c>
      <c r="B23" s="169" t="s">
        <v>97</v>
      </c>
      <c r="C23" s="129">
        <v>19587682.15</v>
      </c>
      <c r="D23" s="129">
        <v>19587682.15</v>
      </c>
      <c r="E23" s="129">
        <v>8602768.78</v>
      </c>
      <c r="F23" s="129">
        <v>10984913.37</v>
      </c>
      <c r="G23" s="64"/>
      <c r="H23" s="48"/>
      <c r="I23" s="48"/>
      <c r="J23" s="48"/>
      <c r="K23" s="48"/>
      <c r="L23" s="48"/>
      <c r="M23" s="48"/>
      <c r="N23" s="48"/>
      <c r="O23" s="64"/>
    </row>
    <row r="24" ht="16.5" customHeight="1" spans="1:15">
      <c r="A24" s="169" t="s">
        <v>98</v>
      </c>
      <c r="B24" s="169" t="s">
        <v>99</v>
      </c>
      <c r="C24" s="129">
        <v>9342768.78</v>
      </c>
      <c r="D24" s="129">
        <v>9342768.78</v>
      </c>
      <c r="E24" s="129">
        <v>8602768.78</v>
      </c>
      <c r="F24" s="129">
        <v>740000</v>
      </c>
      <c r="G24" s="64"/>
      <c r="H24" s="48"/>
      <c r="I24" s="48"/>
      <c r="J24" s="48"/>
      <c r="K24" s="48"/>
      <c r="L24" s="48"/>
      <c r="M24" s="48"/>
      <c r="N24" s="48"/>
      <c r="O24" s="64"/>
    </row>
    <row r="25" ht="16.5" customHeight="1" spans="1:15">
      <c r="A25" s="169" t="s">
        <v>100</v>
      </c>
      <c r="B25" s="169" t="s">
        <v>101</v>
      </c>
      <c r="C25" s="129">
        <v>4895194.58</v>
      </c>
      <c r="D25" s="129">
        <v>4895194.58</v>
      </c>
      <c r="E25" s="129">
        <v>4355194.58</v>
      </c>
      <c r="F25" s="129">
        <v>540000</v>
      </c>
      <c r="G25" s="64"/>
      <c r="H25" s="48"/>
      <c r="I25" s="48"/>
      <c r="J25" s="48"/>
      <c r="K25" s="48"/>
      <c r="L25" s="48"/>
      <c r="M25" s="48"/>
      <c r="N25" s="48"/>
      <c r="O25" s="64"/>
    </row>
    <row r="26" ht="16.5" customHeight="1" spans="1:15">
      <c r="A26" s="170">
        <v>2120104</v>
      </c>
      <c r="B26" s="169" t="s">
        <v>102</v>
      </c>
      <c r="C26" s="129">
        <v>200000</v>
      </c>
      <c r="D26" s="129">
        <v>200000</v>
      </c>
      <c r="E26" s="129"/>
      <c r="F26" s="129">
        <v>200000</v>
      </c>
      <c r="G26" s="64"/>
      <c r="H26" s="48"/>
      <c r="I26" s="48"/>
      <c r="J26" s="48"/>
      <c r="K26" s="48"/>
      <c r="L26" s="48"/>
      <c r="M26" s="48"/>
      <c r="N26" s="48"/>
      <c r="O26" s="64"/>
    </row>
    <row r="27" ht="16.5" customHeight="1" spans="1:15">
      <c r="A27" s="169" t="s">
        <v>103</v>
      </c>
      <c r="B27" s="169" t="s">
        <v>104</v>
      </c>
      <c r="C27" s="129">
        <v>4247574.2</v>
      </c>
      <c r="D27" s="129">
        <v>4247574.2</v>
      </c>
      <c r="E27" s="129">
        <v>4247574.2</v>
      </c>
      <c r="F27" s="129"/>
      <c r="G27" s="64"/>
      <c r="H27" s="48"/>
      <c r="I27" s="48"/>
      <c r="J27" s="48"/>
      <c r="K27" s="48"/>
      <c r="L27" s="48"/>
      <c r="M27" s="48"/>
      <c r="N27" s="48"/>
      <c r="O27" s="64"/>
    </row>
    <row r="28" ht="16.5" customHeight="1" spans="1:15">
      <c r="A28" s="169" t="s">
        <v>105</v>
      </c>
      <c r="B28" s="169" t="s">
        <v>106</v>
      </c>
      <c r="C28" s="129">
        <v>10244913.37</v>
      </c>
      <c r="D28" s="129">
        <v>10244913.37</v>
      </c>
      <c r="E28" s="129"/>
      <c r="F28" s="129">
        <v>10244913.37</v>
      </c>
      <c r="G28" s="64"/>
      <c r="H28" s="48"/>
      <c r="I28" s="48"/>
      <c r="J28" s="48"/>
      <c r="K28" s="48"/>
      <c r="L28" s="48"/>
      <c r="M28" s="48"/>
      <c r="N28" s="48"/>
      <c r="O28" s="64"/>
    </row>
    <row r="29" ht="16.5" customHeight="1" spans="1:15">
      <c r="A29" s="169" t="s">
        <v>107</v>
      </c>
      <c r="B29" s="169" t="s">
        <v>108</v>
      </c>
      <c r="C29" s="129">
        <v>10244913.37</v>
      </c>
      <c r="D29" s="129">
        <v>10244913.37</v>
      </c>
      <c r="E29" s="129"/>
      <c r="F29" s="129">
        <v>10244913.37</v>
      </c>
      <c r="G29" s="64"/>
      <c r="H29" s="48"/>
      <c r="I29" s="48"/>
      <c r="J29" s="48"/>
      <c r="K29" s="48"/>
      <c r="L29" s="48"/>
      <c r="M29" s="48"/>
      <c r="N29" s="48"/>
      <c r="O29" s="64"/>
    </row>
    <row r="30" ht="16.5" customHeight="1" spans="1:15">
      <c r="A30" s="169" t="s">
        <v>109</v>
      </c>
      <c r="B30" s="169" t="s">
        <v>110</v>
      </c>
      <c r="C30" s="129">
        <v>905583.77</v>
      </c>
      <c r="D30" s="129">
        <v>905583.77</v>
      </c>
      <c r="E30" s="129">
        <v>905583.77</v>
      </c>
      <c r="F30" s="129"/>
      <c r="G30" s="64"/>
      <c r="H30" s="48"/>
      <c r="I30" s="48"/>
      <c r="J30" s="48"/>
      <c r="K30" s="48"/>
      <c r="L30" s="48"/>
      <c r="M30" s="48"/>
      <c r="N30" s="48"/>
      <c r="O30" s="64"/>
    </row>
    <row r="31" ht="16.5" customHeight="1" spans="1:15">
      <c r="A31" s="169" t="s">
        <v>111</v>
      </c>
      <c r="B31" s="169" t="s">
        <v>112</v>
      </c>
      <c r="C31" s="129">
        <v>905583.77</v>
      </c>
      <c r="D31" s="129">
        <v>905583.77</v>
      </c>
      <c r="E31" s="129">
        <v>905583.77</v>
      </c>
      <c r="F31" s="129"/>
      <c r="G31" s="64"/>
      <c r="H31" s="48"/>
      <c r="I31" s="48"/>
      <c r="J31" s="48"/>
      <c r="K31" s="48"/>
      <c r="L31" s="48"/>
      <c r="M31" s="48"/>
      <c r="N31" s="48"/>
      <c r="O31" s="64"/>
    </row>
    <row r="32" ht="16.5" customHeight="1" spans="1:15">
      <c r="A32" s="169" t="s">
        <v>113</v>
      </c>
      <c r="B32" s="169" t="s">
        <v>114</v>
      </c>
      <c r="C32" s="129">
        <v>905583.77</v>
      </c>
      <c r="D32" s="129">
        <v>905583.77</v>
      </c>
      <c r="E32" s="129">
        <v>905583.77</v>
      </c>
      <c r="F32" s="129"/>
      <c r="G32" s="64"/>
      <c r="H32" s="48"/>
      <c r="I32" s="48"/>
      <c r="J32" s="48"/>
      <c r="K32" s="48"/>
      <c r="L32" s="48"/>
      <c r="M32" s="48"/>
      <c r="N32" s="48"/>
      <c r="O32" s="64"/>
    </row>
    <row r="33" ht="17.25" customHeight="1" spans="1:15">
      <c r="A33" s="107" t="s">
        <v>115</v>
      </c>
      <c r="B33" s="108" t="s">
        <v>115</v>
      </c>
      <c r="C33" s="140">
        <f>C8+C14+C20+C23+C30</f>
        <v>25934364.63</v>
      </c>
      <c r="D33" s="140">
        <v>25934364.63</v>
      </c>
      <c r="E33" s="140">
        <f>E8+E14+E23+E30</f>
        <v>11520654.86</v>
      </c>
      <c r="F33" s="140">
        <f>F8+F20+F23</f>
        <v>14413709.77</v>
      </c>
      <c r="G33" s="92"/>
      <c r="H33" s="140"/>
      <c r="I33" s="140"/>
      <c r="J33" s="140"/>
      <c r="K33" s="140"/>
      <c r="L33" s="140"/>
      <c r="M33" s="92"/>
      <c r="N33" s="140"/>
      <c r="O33" s="140"/>
    </row>
  </sheetData>
  <mergeCells count="11">
    <mergeCell ref="A3:O3"/>
    <mergeCell ref="A4:L4"/>
    <mergeCell ref="D5:F5"/>
    <mergeCell ref="J5:O5"/>
    <mergeCell ref="A33:B33"/>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Zeros="0" workbookViewId="0">
      <pane ySplit="1" topLeftCell="A2" activePane="bottomLeft" state="frozen"/>
      <selection/>
      <selection pane="bottomLeft" activeCell="B9" sqref="B9"/>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1:4">
      <c r="A1" s="1"/>
      <c r="B1" s="1"/>
      <c r="C1" s="1"/>
      <c r="D1" s="1"/>
    </row>
    <row r="2" customHeight="1" spans="4:4">
      <c r="D2" s="102" t="s">
        <v>116</v>
      </c>
    </row>
    <row r="3" ht="31.5" customHeight="1" spans="1:4">
      <c r="A3" s="45" t="s">
        <v>117</v>
      </c>
      <c r="B3" s="154"/>
      <c r="C3" s="154"/>
      <c r="D3" s="154"/>
    </row>
    <row r="4" ht="17.25" customHeight="1" spans="1:4">
      <c r="A4" s="5" t="s">
        <v>2</v>
      </c>
      <c r="B4" s="155"/>
      <c r="C4" s="155"/>
      <c r="D4" s="103" t="s">
        <v>3</v>
      </c>
    </row>
    <row r="5" ht="24.65" customHeight="1" spans="1:4">
      <c r="A5" s="11" t="s">
        <v>4</v>
      </c>
      <c r="B5" s="13"/>
      <c r="C5" s="11" t="s">
        <v>5</v>
      </c>
      <c r="D5" s="13"/>
    </row>
    <row r="6" ht="15.65" customHeight="1" spans="1:4">
      <c r="A6" s="16" t="s">
        <v>6</v>
      </c>
      <c r="B6" s="156" t="s">
        <v>7</v>
      </c>
      <c r="C6" s="16" t="s">
        <v>118</v>
      </c>
      <c r="D6" s="156" t="s">
        <v>7</v>
      </c>
    </row>
    <row r="7" ht="14.15" customHeight="1" spans="1:4">
      <c r="A7" s="19"/>
      <c r="B7" s="18"/>
      <c r="C7" s="19"/>
      <c r="D7" s="18"/>
    </row>
    <row r="8" ht="29.15" customHeight="1" spans="1:4">
      <c r="A8" s="157" t="s">
        <v>119</v>
      </c>
      <c r="B8" s="158">
        <v>25934364.63</v>
      </c>
      <c r="C8" s="159" t="s">
        <v>120</v>
      </c>
      <c r="D8" s="158">
        <v>25934364.63</v>
      </c>
    </row>
    <row r="9" ht="29.15" customHeight="1" spans="1:4">
      <c r="A9" s="160" t="s">
        <v>121</v>
      </c>
      <c r="B9" s="92">
        <v>25934364.63</v>
      </c>
      <c r="C9" s="161" t="s">
        <v>122</v>
      </c>
      <c r="D9" s="92"/>
    </row>
    <row r="10" ht="29.15" customHeight="1" spans="1:4">
      <c r="A10" s="160" t="s">
        <v>123</v>
      </c>
      <c r="B10" s="92"/>
      <c r="C10" s="161" t="s">
        <v>124</v>
      </c>
      <c r="D10" s="92"/>
    </row>
    <row r="11" ht="29.15" customHeight="1" spans="1:4">
      <c r="A11" s="160" t="s">
        <v>125</v>
      </c>
      <c r="B11" s="92"/>
      <c r="C11" s="161" t="s">
        <v>126</v>
      </c>
      <c r="D11" s="162"/>
    </row>
    <row r="12" ht="29.15" customHeight="1" spans="1:4">
      <c r="A12" s="163" t="s">
        <v>127</v>
      </c>
      <c r="B12" s="162"/>
      <c r="C12" s="161" t="s">
        <v>128</v>
      </c>
      <c r="D12" s="162"/>
    </row>
    <row r="13" ht="29.15" customHeight="1" spans="1:4">
      <c r="A13" s="160" t="s">
        <v>121</v>
      </c>
      <c r="B13" s="140"/>
      <c r="C13" s="161" t="s">
        <v>129</v>
      </c>
      <c r="D13" s="162"/>
    </row>
    <row r="14" ht="29.15" customHeight="1" spans="1:4">
      <c r="A14" s="164" t="s">
        <v>123</v>
      </c>
      <c r="B14" s="140"/>
      <c r="C14" s="161" t="s">
        <v>130</v>
      </c>
      <c r="D14" s="162"/>
    </row>
    <row r="15" ht="29.15" customHeight="1" spans="1:4">
      <c r="A15" s="164" t="s">
        <v>125</v>
      </c>
      <c r="B15" s="162"/>
      <c r="C15" s="161" t="s">
        <v>131</v>
      </c>
      <c r="D15" s="162"/>
    </row>
    <row r="16" ht="29.15" customHeight="1" spans="1:4">
      <c r="A16" s="164"/>
      <c r="B16" s="162"/>
      <c r="C16" s="161" t="s">
        <v>132</v>
      </c>
      <c r="D16" s="92">
        <v>1156841.42</v>
      </c>
    </row>
    <row r="17" ht="29.15" customHeight="1" spans="1:4">
      <c r="A17" s="164"/>
      <c r="B17" s="162"/>
      <c r="C17" s="161" t="s">
        <v>133</v>
      </c>
      <c r="D17" s="92">
        <v>875257.29</v>
      </c>
    </row>
    <row r="18" ht="29.15" customHeight="1" spans="1:4">
      <c r="A18" s="164"/>
      <c r="B18" s="162"/>
      <c r="C18" s="161" t="s">
        <v>134</v>
      </c>
      <c r="D18" s="92">
        <v>3409000</v>
      </c>
    </row>
    <row r="19" ht="29.15" customHeight="1" spans="1:4">
      <c r="A19" s="164"/>
      <c r="B19" s="162"/>
      <c r="C19" s="161" t="s">
        <v>135</v>
      </c>
      <c r="D19" s="92">
        <v>19587682.15</v>
      </c>
    </row>
    <row r="20" ht="29.15" customHeight="1" spans="1:4">
      <c r="A20" s="164"/>
      <c r="B20" s="162"/>
      <c r="C20" s="161" t="s">
        <v>136</v>
      </c>
      <c r="D20" s="92"/>
    </row>
    <row r="21" ht="29.15" customHeight="1" spans="1:4">
      <c r="A21" s="164"/>
      <c r="B21" s="162"/>
      <c r="C21" s="161" t="s">
        <v>137</v>
      </c>
      <c r="D21" s="92"/>
    </row>
    <row r="22" ht="29.15" customHeight="1" spans="1:4">
      <c r="A22" s="164"/>
      <c r="B22" s="162"/>
      <c r="C22" s="161" t="s">
        <v>138</v>
      </c>
      <c r="D22" s="92"/>
    </row>
    <row r="23" ht="29.15" customHeight="1" spans="1:4">
      <c r="A23" s="164"/>
      <c r="B23" s="162"/>
      <c r="C23" s="161" t="s">
        <v>139</v>
      </c>
      <c r="D23" s="92"/>
    </row>
    <row r="24" ht="29.15" customHeight="1" spans="1:4">
      <c r="A24" s="164"/>
      <c r="B24" s="162"/>
      <c r="C24" s="161" t="s">
        <v>140</v>
      </c>
      <c r="D24" s="92"/>
    </row>
    <row r="25" ht="29.15" customHeight="1" spans="1:4">
      <c r="A25" s="164"/>
      <c r="B25" s="162"/>
      <c r="C25" s="161" t="s">
        <v>141</v>
      </c>
      <c r="D25" s="92"/>
    </row>
    <row r="26" ht="29.15" customHeight="1" spans="1:4">
      <c r="A26" s="164"/>
      <c r="B26" s="162"/>
      <c r="C26" s="161" t="s">
        <v>142</v>
      </c>
      <c r="D26" s="92"/>
    </row>
    <row r="27" ht="29.15" customHeight="1" spans="1:4">
      <c r="A27" s="164"/>
      <c r="B27" s="162"/>
      <c r="C27" s="161" t="s">
        <v>143</v>
      </c>
      <c r="D27" s="92">
        <v>905583.77</v>
      </c>
    </row>
    <row r="28" ht="29.15" customHeight="1" spans="1:4">
      <c r="A28" s="164"/>
      <c r="B28" s="162"/>
      <c r="C28" s="161" t="s">
        <v>144</v>
      </c>
      <c r="D28" s="162"/>
    </row>
    <row r="29" ht="29.15" customHeight="1" spans="1:4">
      <c r="A29" s="164"/>
      <c r="B29" s="162"/>
      <c r="C29" s="161" t="s">
        <v>145</v>
      </c>
      <c r="D29" s="162"/>
    </row>
    <row r="30" ht="29.15" customHeight="1" spans="1:4">
      <c r="A30" s="164"/>
      <c r="B30" s="162"/>
      <c r="C30" s="161" t="s">
        <v>146</v>
      </c>
      <c r="D30" s="162"/>
    </row>
    <row r="31" ht="29.15" customHeight="1" spans="1:4">
      <c r="A31" s="164"/>
      <c r="B31" s="162"/>
      <c r="C31" s="161" t="s">
        <v>147</v>
      </c>
      <c r="D31" s="162"/>
    </row>
    <row r="32" ht="29.15" customHeight="1" spans="1:4">
      <c r="A32" s="164"/>
      <c r="B32" s="162"/>
      <c r="C32" s="161" t="s">
        <v>148</v>
      </c>
      <c r="D32" s="162"/>
    </row>
    <row r="33" ht="29.15" customHeight="1" spans="1:4">
      <c r="A33" s="164"/>
      <c r="B33" s="162"/>
      <c r="C33" s="161" t="s">
        <v>149</v>
      </c>
      <c r="D33" s="162"/>
    </row>
    <row r="34" ht="29.15" customHeight="1" spans="1:4">
      <c r="A34" s="164"/>
      <c r="B34" s="162"/>
      <c r="C34" s="161" t="s">
        <v>150</v>
      </c>
      <c r="D34" s="162"/>
    </row>
    <row r="35" ht="29.15" customHeight="1" spans="1:4">
      <c r="A35" s="165"/>
      <c r="B35" s="162"/>
      <c r="C35" s="166" t="s">
        <v>151</v>
      </c>
      <c r="D35" s="162"/>
    </row>
    <row r="36" ht="29.15" customHeight="1" spans="1:4">
      <c r="A36" s="165" t="s">
        <v>152</v>
      </c>
      <c r="B36" s="162">
        <v>25934364.63</v>
      </c>
      <c r="C36" s="167" t="s">
        <v>32</v>
      </c>
      <c r="D36" s="162">
        <v>25934364.63</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2"/>
  <sheetViews>
    <sheetView showZeros="0" workbookViewId="0">
      <pane ySplit="1" topLeftCell="A2" activePane="bottomLeft" state="frozen"/>
      <selection/>
      <selection pane="bottomLeft" activeCell="F24" sqref="F24"/>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1"/>
      <c r="B1" s="1"/>
      <c r="C1" s="1"/>
      <c r="D1" s="1"/>
      <c r="E1" s="1"/>
      <c r="F1" s="1"/>
      <c r="G1" s="1"/>
    </row>
    <row r="2" ht="12" customHeight="1" spans="4:7">
      <c r="D2" s="128"/>
      <c r="F2" s="55"/>
      <c r="G2" s="55" t="s">
        <v>153</v>
      </c>
    </row>
    <row r="3" ht="39" customHeight="1" spans="1:7">
      <c r="A3" s="4" t="s">
        <v>154</v>
      </c>
      <c r="B3" s="4"/>
      <c r="C3" s="4"/>
      <c r="D3" s="4"/>
      <c r="E3" s="4"/>
      <c r="F3" s="4"/>
      <c r="G3" s="4"/>
    </row>
    <row r="4" ht="18" customHeight="1" spans="1:7">
      <c r="A4" s="5" t="s">
        <v>2</v>
      </c>
      <c r="F4" s="106"/>
      <c r="G4" s="106" t="s">
        <v>3</v>
      </c>
    </row>
    <row r="5" ht="20.25" customHeight="1" spans="1:7">
      <c r="A5" s="142" t="s">
        <v>155</v>
      </c>
      <c r="B5" s="143"/>
      <c r="C5" s="144" t="s">
        <v>37</v>
      </c>
      <c r="D5" s="12" t="s">
        <v>64</v>
      </c>
      <c r="E5" s="12"/>
      <c r="F5" s="13"/>
      <c r="G5" s="144" t="s">
        <v>65</v>
      </c>
    </row>
    <row r="6" ht="20.25" customHeight="1" spans="1:7">
      <c r="A6" s="145" t="s">
        <v>55</v>
      </c>
      <c r="B6" s="146" t="s">
        <v>56</v>
      </c>
      <c r="C6" s="94"/>
      <c r="D6" s="94" t="s">
        <v>39</v>
      </c>
      <c r="E6" s="94" t="s">
        <v>156</v>
      </c>
      <c r="F6" s="94" t="s">
        <v>157</v>
      </c>
      <c r="G6" s="94"/>
    </row>
    <row r="7" ht="13.5" customHeight="1" spans="1:7">
      <c r="A7" s="147" t="s">
        <v>158</v>
      </c>
      <c r="B7" s="147" t="s">
        <v>159</v>
      </c>
      <c r="C7" s="147" t="s">
        <v>160</v>
      </c>
      <c r="D7" s="64"/>
      <c r="E7" s="147" t="s">
        <v>161</v>
      </c>
      <c r="F7" s="147" t="s">
        <v>162</v>
      </c>
      <c r="G7" s="147" t="s">
        <v>163</v>
      </c>
    </row>
    <row r="8" ht="18" customHeight="1" spans="1:7">
      <c r="A8" s="109" t="s">
        <v>66</v>
      </c>
      <c r="B8" s="109" t="s">
        <v>67</v>
      </c>
      <c r="C8" s="23">
        <v>1156841.42</v>
      </c>
      <c r="D8" s="23">
        <v>1137045.02</v>
      </c>
      <c r="E8" s="23">
        <v>1137045.02</v>
      </c>
      <c r="F8" s="23"/>
      <c r="G8" s="23">
        <v>19796.4</v>
      </c>
    </row>
    <row r="9" ht="18" customHeight="1" spans="1:7">
      <c r="A9" s="148" t="s">
        <v>68</v>
      </c>
      <c r="B9" s="148" t="s">
        <v>164</v>
      </c>
      <c r="C9" s="149">
        <v>1137045.02</v>
      </c>
      <c r="D9" s="149">
        <v>1137045.02</v>
      </c>
      <c r="E9" s="149">
        <v>1137045.02</v>
      </c>
      <c r="F9" s="149"/>
      <c r="G9" s="149"/>
    </row>
    <row r="10" ht="18" customHeight="1" spans="1:7">
      <c r="A10" s="150" t="s">
        <v>70</v>
      </c>
      <c r="B10" s="150" t="s">
        <v>165</v>
      </c>
      <c r="C10" s="151">
        <v>1137045.02</v>
      </c>
      <c r="D10" s="151">
        <v>1137045.02</v>
      </c>
      <c r="E10" s="151">
        <v>1137045.02</v>
      </c>
      <c r="F10" s="151"/>
      <c r="G10" s="151"/>
    </row>
    <row r="11" ht="18" customHeight="1" spans="1:7">
      <c r="A11" s="148" t="s">
        <v>74</v>
      </c>
      <c r="B11" s="148" t="s">
        <v>166</v>
      </c>
      <c r="C11" s="151">
        <v>19796.4</v>
      </c>
      <c r="D11" s="151"/>
      <c r="E11" s="151"/>
      <c r="F11" s="151"/>
      <c r="G11" s="151">
        <v>19796.4</v>
      </c>
    </row>
    <row r="12" ht="18" customHeight="1" spans="1:7">
      <c r="A12" s="150" t="s">
        <v>76</v>
      </c>
      <c r="B12" s="150" t="s">
        <v>167</v>
      </c>
      <c r="C12" s="151">
        <v>19796.4</v>
      </c>
      <c r="D12" s="151"/>
      <c r="E12" s="151"/>
      <c r="F12" s="151"/>
      <c r="G12" s="151">
        <v>19796.4</v>
      </c>
    </row>
    <row r="13" ht="18" customHeight="1" spans="1:7">
      <c r="A13" s="109" t="s">
        <v>78</v>
      </c>
      <c r="B13" s="109" t="s">
        <v>79</v>
      </c>
      <c r="C13" s="151">
        <v>875257.29</v>
      </c>
      <c r="D13" s="151">
        <v>875257.29</v>
      </c>
      <c r="E13" s="151">
        <v>875257.29</v>
      </c>
      <c r="F13" s="151"/>
      <c r="G13" s="151"/>
    </row>
    <row r="14" ht="18" customHeight="1" spans="1:7">
      <c r="A14" s="148" t="s">
        <v>80</v>
      </c>
      <c r="B14" s="148" t="s">
        <v>168</v>
      </c>
      <c r="C14" s="151">
        <v>875257.29</v>
      </c>
      <c r="D14" s="151">
        <v>875257.29</v>
      </c>
      <c r="E14" s="151">
        <v>875257.29</v>
      </c>
      <c r="F14" s="151"/>
      <c r="G14" s="151"/>
    </row>
    <row r="15" ht="18" customHeight="1" spans="1:7">
      <c r="A15" s="150" t="s">
        <v>82</v>
      </c>
      <c r="B15" s="150" t="s">
        <v>169</v>
      </c>
      <c r="C15" s="151">
        <v>260520.48</v>
      </c>
      <c r="D15" s="151">
        <v>260520.48</v>
      </c>
      <c r="E15" s="151">
        <v>260520.48</v>
      </c>
      <c r="F15" s="151"/>
      <c r="G15" s="151"/>
    </row>
    <row r="16" ht="18" customHeight="1" spans="1:7">
      <c r="A16" s="150" t="s">
        <v>84</v>
      </c>
      <c r="B16" s="150" t="s">
        <v>170</v>
      </c>
      <c r="C16" s="151">
        <v>263391.3</v>
      </c>
      <c r="D16" s="151">
        <v>263391.3</v>
      </c>
      <c r="E16" s="151">
        <v>263391.3</v>
      </c>
      <c r="F16" s="151"/>
      <c r="G16" s="151"/>
    </row>
    <row r="17" ht="18" customHeight="1" spans="1:7">
      <c r="A17" s="150" t="s">
        <v>86</v>
      </c>
      <c r="B17" s="150" t="s">
        <v>171</v>
      </c>
      <c r="C17" s="151">
        <v>323884.45</v>
      </c>
      <c r="D17" s="151">
        <v>323884.45</v>
      </c>
      <c r="E17" s="151">
        <v>323884.45</v>
      </c>
      <c r="F17" s="151"/>
      <c r="G17" s="151"/>
    </row>
    <row r="18" ht="18" customHeight="1" spans="1:7">
      <c r="A18" s="150" t="s">
        <v>88</v>
      </c>
      <c r="B18" s="150" t="s">
        <v>172</v>
      </c>
      <c r="C18" s="151">
        <v>27461.06</v>
      </c>
      <c r="D18" s="151">
        <v>27461.06</v>
      </c>
      <c r="E18" s="151">
        <v>27461.06</v>
      </c>
      <c r="F18" s="151"/>
      <c r="G18" s="151"/>
    </row>
    <row r="19" ht="18" customHeight="1" spans="1:7">
      <c r="A19" s="109" t="s">
        <v>90</v>
      </c>
      <c r="B19" s="109" t="s">
        <v>91</v>
      </c>
      <c r="C19" s="151">
        <v>3409000</v>
      </c>
      <c r="D19" s="151"/>
      <c r="E19" s="151"/>
      <c r="F19" s="151"/>
      <c r="G19" s="151">
        <v>3409000</v>
      </c>
    </row>
    <row r="20" ht="18" customHeight="1" spans="1:7">
      <c r="A20" s="148" t="s">
        <v>92</v>
      </c>
      <c r="B20" s="148" t="s">
        <v>173</v>
      </c>
      <c r="C20" s="151">
        <v>3409000</v>
      </c>
      <c r="D20" s="151"/>
      <c r="E20" s="151"/>
      <c r="F20" s="151"/>
      <c r="G20" s="151">
        <v>3409000</v>
      </c>
    </row>
    <row r="21" ht="18" customHeight="1" spans="1:7">
      <c r="A21" s="150" t="s">
        <v>94</v>
      </c>
      <c r="B21" s="150" t="s">
        <v>174</v>
      </c>
      <c r="C21" s="151">
        <v>3409000</v>
      </c>
      <c r="D21" s="151"/>
      <c r="E21" s="151"/>
      <c r="F21" s="151"/>
      <c r="G21" s="151">
        <v>3409000</v>
      </c>
    </row>
    <row r="22" ht="18" customHeight="1" spans="1:7">
      <c r="A22" s="109" t="s">
        <v>96</v>
      </c>
      <c r="B22" s="109" t="s">
        <v>97</v>
      </c>
      <c r="C22" s="151">
        <v>19587682.15</v>
      </c>
      <c r="D22" s="151">
        <v>8602768.78</v>
      </c>
      <c r="E22" s="151">
        <v>7903200.32</v>
      </c>
      <c r="F22" s="151">
        <v>699568.46</v>
      </c>
      <c r="G22" s="151">
        <v>10984913.37</v>
      </c>
    </row>
    <row r="23" ht="18" customHeight="1" spans="1:7">
      <c r="A23" s="148" t="s">
        <v>98</v>
      </c>
      <c r="B23" s="148" t="s">
        <v>175</v>
      </c>
      <c r="C23" s="151">
        <v>9342768.78</v>
      </c>
      <c r="D23" s="151">
        <v>8602768.78</v>
      </c>
      <c r="E23" s="151">
        <v>7903200.32</v>
      </c>
      <c r="F23" s="151">
        <v>699568.46</v>
      </c>
      <c r="G23" s="151">
        <v>740000</v>
      </c>
    </row>
    <row r="24" ht="18" customHeight="1" spans="1:7">
      <c r="A24" s="150" t="s">
        <v>100</v>
      </c>
      <c r="B24" s="150" t="s">
        <v>176</v>
      </c>
      <c r="C24" s="151">
        <v>4895194.58</v>
      </c>
      <c r="D24" s="151">
        <v>4355194.58</v>
      </c>
      <c r="E24" s="151">
        <v>3845065.13</v>
      </c>
      <c r="F24" s="151">
        <v>510129.45</v>
      </c>
      <c r="G24" s="151">
        <v>540000</v>
      </c>
    </row>
    <row r="25" ht="18" customHeight="1" spans="1:7">
      <c r="A25" s="150" t="s">
        <v>177</v>
      </c>
      <c r="B25" s="150" t="s">
        <v>178</v>
      </c>
      <c r="C25" s="151">
        <v>200000</v>
      </c>
      <c r="D25" s="151"/>
      <c r="E25" s="151"/>
      <c r="F25" s="151"/>
      <c r="G25" s="151">
        <v>200000</v>
      </c>
    </row>
    <row r="26" ht="18" customHeight="1" spans="1:7">
      <c r="A26" s="150" t="s">
        <v>103</v>
      </c>
      <c r="B26" s="150" t="s">
        <v>179</v>
      </c>
      <c r="C26" s="151">
        <v>4247574.2</v>
      </c>
      <c r="D26" s="151">
        <v>4247574.2</v>
      </c>
      <c r="E26" s="151">
        <v>4058135.19</v>
      </c>
      <c r="F26" s="151">
        <v>189439.01</v>
      </c>
      <c r="G26" s="151"/>
    </row>
    <row r="27" ht="18" customHeight="1" spans="1:7">
      <c r="A27" s="148" t="s">
        <v>105</v>
      </c>
      <c r="B27" s="148" t="s">
        <v>180</v>
      </c>
      <c r="C27" s="151">
        <v>10244913.37</v>
      </c>
      <c r="D27" s="151"/>
      <c r="E27" s="151"/>
      <c r="F27" s="151"/>
      <c r="G27" s="151">
        <v>10244913.37</v>
      </c>
    </row>
    <row r="28" ht="18" customHeight="1" spans="1:7">
      <c r="A28" s="150" t="s">
        <v>107</v>
      </c>
      <c r="B28" s="150" t="s">
        <v>180</v>
      </c>
      <c r="C28" s="151">
        <v>10244913.37</v>
      </c>
      <c r="D28" s="151"/>
      <c r="E28" s="151"/>
      <c r="F28" s="151"/>
      <c r="G28" s="151">
        <v>10244913.37</v>
      </c>
    </row>
    <row r="29" ht="18" customHeight="1" spans="1:7">
      <c r="A29" s="109" t="s">
        <v>109</v>
      </c>
      <c r="B29" s="109" t="s">
        <v>110</v>
      </c>
      <c r="C29" s="151">
        <v>905583.77</v>
      </c>
      <c r="D29" s="151">
        <v>905583.77</v>
      </c>
      <c r="E29" s="151">
        <v>905583.77</v>
      </c>
      <c r="F29" s="151"/>
      <c r="G29" s="151"/>
    </row>
    <row r="30" ht="18" customHeight="1" spans="1:7">
      <c r="A30" s="148" t="s">
        <v>111</v>
      </c>
      <c r="B30" s="148" t="s">
        <v>181</v>
      </c>
      <c r="C30" s="151">
        <v>905583.77</v>
      </c>
      <c r="D30" s="151">
        <v>905583.77</v>
      </c>
      <c r="E30" s="151">
        <v>905583.77</v>
      </c>
      <c r="F30" s="151"/>
      <c r="G30" s="151"/>
    </row>
    <row r="31" ht="18" customHeight="1" spans="1:7">
      <c r="A31" s="150" t="s">
        <v>113</v>
      </c>
      <c r="B31" s="150" t="s">
        <v>182</v>
      </c>
      <c r="C31" s="151">
        <v>905583.77</v>
      </c>
      <c r="D31" s="151">
        <v>905583.77</v>
      </c>
      <c r="E31" s="151">
        <v>905583.77</v>
      </c>
      <c r="F31" s="151"/>
      <c r="G31" s="151"/>
    </row>
    <row r="32" ht="18" customHeight="1" spans="1:7">
      <c r="A32" s="152" t="s">
        <v>115</v>
      </c>
      <c r="B32" s="153" t="s">
        <v>115</v>
      </c>
      <c r="C32" s="23">
        <f>C8+C13+C19+C22+C29</f>
        <v>25934364.63</v>
      </c>
      <c r="D32" s="23">
        <f>D8+D13+D22+D29</f>
        <v>11520654.86</v>
      </c>
      <c r="E32" s="23">
        <f>E8+E13+E22+E29</f>
        <v>10821086.4</v>
      </c>
      <c r="F32" s="23">
        <f>F22</f>
        <v>699568.46</v>
      </c>
      <c r="G32" s="23">
        <f>G8+G19+G22</f>
        <v>14413709.77</v>
      </c>
    </row>
  </sheetData>
  <mergeCells count="7">
    <mergeCell ref="A3:G3"/>
    <mergeCell ref="A4:E4"/>
    <mergeCell ref="A5:B5"/>
    <mergeCell ref="D5:F5"/>
    <mergeCell ref="A32:B32"/>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C19" sqref="C19"/>
    </sheetView>
  </sheetViews>
  <sheetFormatPr defaultColWidth="9.14166666666667" defaultRowHeight="14.25" customHeight="1" outlineLevelRow="7" outlineLevelCol="5"/>
  <cols>
    <col min="1" max="1" width="27.425" customWidth="1"/>
    <col min="2" max="6" width="31.175" customWidth="1"/>
  </cols>
  <sheetData>
    <row r="1" customHeight="1" spans="1:6">
      <c r="A1" s="1"/>
      <c r="B1" s="1"/>
      <c r="C1" s="1"/>
      <c r="D1" s="1"/>
      <c r="E1" s="1"/>
      <c r="F1" s="1"/>
    </row>
    <row r="2" ht="12" customHeight="1" spans="1:6">
      <c r="A2" s="136"/>
      <c r="B2" s="136"/>
      <c r="C2" s="65"/>
      <c r="F2" s="59" t="s">
        <v>183</v>
      </c>
    </row>
    <row r="3" ht="25.5" customHeight="1" spans="1:6">
      <c r="A3" s="137" t="s">
        <v>184</v>
      </c>
      <c r="B3" s="137"/>
      <c r="C3" s="137"/>
      <c r="D3" s="137"/>
      <c r="E3" s="137"/>
      <c r="F3" s="137"/>
    </row>
    <row r="4" ht="15.75" customHeight="1" spans="1:6">
      <c r="A4" s="5" t="s">
        <v>2</v>
      </c>
      <c r="B4" s="136"/>
      <c r="C4" s="65"/>
      <c r="F4" s="59" t="s">
        <v>185</v>
      </c>
    </row>
    <row r="5" ht="19.5" customHeight="1" spans="1:6">
      <c r="A5" s="10" t="s">
        <v>186</v>
      </c>
      <c r="B5" s="16" t="s">
        <v>187</v>
      </c>
      <c r="C5" s="11" t="s">
        <v>188</v>
      </c>
      <c r="D5" s="12"/>
      <c r="E5" s="13"/>
      <c r="F5" s="16" t="s">
        <v>189</v>
      </c>
    </row>
    <row r="6" ht="19.5" customHeight="1" spans="1:6">
      <c r="A6" s="18"/>
      <c r="B6" s="19"/>
      <c r="C6" s="64" t="s">
        <v>39</v>
      </c>
      <c r="D6" s="64" t="s">
        <v>190</v>
      </c>
      <c r="E6" s="64" t="s">
        <v>191</v>
      </c>
      <c r="F6" s="19"/>
    </row>
    <row r="7" ht="18.75" customHeight="1" spans="1:6">
      <c r="A7" s="138">
        <v>1</v>
      </c>
      <c r="B7" s="138">
        <v>2</v>
      </c>
      <c r="C7" s="139">
        <v>3</v>
      </c>
      <c r="D7" s="138">
        <v>4</v>
      </c>
      <c r="E7" s="138">
        <v>5</v>
      </c>
      <c r="F7" s="138">
        <v>6</v>
      </c>
    </row>
    <row r="8" ht="18.75" customHeight="1" spans="1:6">
      <c r="A8" s="140">
        <v>49500</v>
      </c>
      <c r="B8" s="140"/>
      <c r="C8" s="141">
        <v>47000</v>
      </c>
      <c r="D8" s="140"/>
      <c r="E8" s="140">
        <v>47000</v>
      </c>
      <c r="F8" s="140">
        <v>2500</v>
      </c>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9"/>
  <sheetViews>
    <sheetView showZeros="0" tabSelected="1" workbookViewId="0">
      <pane ySplit="1" topLeftCell="A2" activePane="bottomLeft" state="frozen"/>
      <selection/>
      <selection pane="bottomLeft" activeCell="M40" sqref="M40"/>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28"/>
      <c r="W2" s="55" t="s">
        <v>192</v>
      </c>
    </row>
    <row r="3" ht="27.75" customHeight="1" spans="1:23">
      <c r="A3" s="28" t="s">
        <v>193</v>
      </c>
      <c r="B3" s="28"/>
      <c r="C3" s="28"/>
      <c r="D3" s="28"/>
      <c r="E3" s="28"/>
      <c r="F3" s="28"/>
      <c r="G3" s="28"/>
      <c r="H3" s="28"/>
      <c r="I3" s="28"/>
      <c r="J3" s="28"/>
      <c r="K3" s="28"/>
      <c r="L3" s="28"/>
      <c r="M3" s="28"/>
      <c r="N3" s="28"/>
      <c r="O3" s="28"/>
      <c r="P3" s="28"/>
      <c r="Q3" s="28"/>
      <c r="R3" s="28"/>
      <c r="S3" s="28"/>
      <c r="T3" s="28"/>
      <c r="U3" s="28"/>
      <c r="V3" s="28"/>
      <c r="W3" s="28"/>
    </row>
    <row r="4" ht="13.5" customHeight="1" spans="1:23">
      <c r="A4" s="5" t="s">
        <v>2</v>
      </c>
      <c r="B4" s="6"/>
      <c r="C4" s="6"/>
      <c r="D4" s="6"/>
      <c r="E4" s="6"/>
      <c r="F4" s="6"/>
      <c r="G4" s="6"/>
      <c r="H4" s="7"/>
      <c r="I4" s="7"/>
      <c r="J4" s="7"/>
      <c r="K4" s="7"/>
      <c r="L4" s="7"/>
      <c r="M4" s="7"/>
      <c r="N4" s="7"/>
      <c r="O4" s="7"/>
      <c r="P4" s="7"/>
      <c r="Q4" s="7"/>
      <c r="U4" s="128"/>
      <c r="W4" s="106" t="s">
        <v>185</v>
      </c>
    </row>
    <row r="5" ht="21.75" customHeight="1" spans="1:23">
      <c r="A5" s="9" t="s">
        <v>194</v>
      </c>
      <c r="B5" s="9" t="s">
        <v>195</v>
      </c>
      <c r="C5" s="9" t="s">
        <v>196</v>
      </c>
      <c r="D5" s="10" t="s">
        <v>197</v>
      </c>
      <c r="E5" s="10" t="s">
        <v>198</v>
      </c>
      <c r="F5" s="10" t="s">
        <v>199</v>
      </c>
      <c r="G5" s="10" t="s">
        <v>200</v>
      </c>
      <c r="H5" s="64" t="s">
        <v>201</v>
      </c>
      <c r="I5" s="64"/>
      <c r="J5" s="64"/>
      <c r="K5" s="64"/>
      <c r="L5" s="122"/>
      <c r="M5" s="122"/>
      <c r="N5" s="122"/>
      <c r="O5" s="122"/>
      <c r="P5" s="122"/>
      <c r="Q5" s="47"/>
      <c r="R5" s="64"/>
      <c r="S5" s="64"/>
      <c r="T5" s="64"/>
      <c r="U5" s="64"/>
      <c r="V5" s="64"/>
      <c r="W5" s="64"/>
    </row>
    <row r="6" ht="21.75" customHeight="1" spans="1:23">
      <c r="A6" s="14"/>
      <c r="B6" s="14"/>
      <c r="C6" s="14"/>
      <c r="D6" s="15"/>
      <c r="E6" s="15"/>
      <c r="F6" s="15"/>
      <c r="G6" s="15"/>
      <c r="H6" s="64" t="s">
        <v>37</v>
      </c>
      <c r="I6" s="47" t="s">
        <v>40</v>
      </c>
      <c r="J6" s="47"/>
      <c r="K6" s="47"/>
      <c r="L6" s="122"/>
      <c r="M6" s="122"/>
      <c r="N6" s="122" t="s">
        <v>202</v>
      </c>
      <c r="O6" s="122"/>
      <c r="P6" s="122"/>
      <c r="Q6" s="47" t="s">
        <v>43</v>
      </c>
      <c r="R6" s="64" t="s">
        <v>58</v>
      </c>
      <c r="S6" s="47"/>
      <c r="T6" s="47"/>
      <c r="U6" s="47"/>
      <c r="V6" s="47"/>
      <c r="W6" s="47"/>
    </row>
    <row r="7" ht="15" customHeight="1" spans="1:23">
      <c r="A7" s="17"/>
      <c r="B7" s="17"/>
      <c r="C7" s="17"/>
      <c r="D7" s="18"/>
      <c r="E7" s="18"/>
      <c r="F7" s="18"/>
      <c r="G7" s="18"/>
      <c r="H7" s="64"/>
      <c r="I7" s="47" t="s">
        <v>203</v>
      </c>
      <c r="J7" s="47" t="s">
        <v>204</v>
      </c>
      <c r="K7" s="47" t="s">
        <v>205</v>
      </c>
      <c r="L7" s="135" t="s">
        <v>206</v>
      </c>
      <c r="M7" s="135" t="s">
        <v>207</v>
      </c>
      <c r="N7" s="135" t="s">
        <v>40</v>
      </c>
      <c r="O7" s="135" t="s">
        <v>41</v>
      </c>
      <c r="P7" s="135" t="s">
        <v>42</v>
      </c>
      <c r="Q7" s="47"/>
      <c r="R7" s="47" t="s">
        <v>39</v>
      </c>
      <c r="S7" s="47" t="s">
        <v>50</v>
      </c>
      <c r="T7" s="47" t="s">
        <v>208</v>
      </c>
      <c r="U7" s="47" t="s">
        <v>46</v>
      </c>
      <c r="V7" s="47" t="s">
        <v>47</v>
      </c>
      <c r="W7" s="47" t="s">
        <v>48</v>
      </c>
    </row>
    <row r="8" ht="27.75" customHeight="1" spans="1:23">
      <c r="A8" s="17"/>
      <c r="B8" s="17"/>
      <c r="C8" s="17"/>
      <c r="D8" s="18"/>
      <c r="E8" s="18"/>
      <c r="F8" s="18"/>
      <c r="G8" s="18"/>
      <c r="H8" s="64"/>
      <c r="I8" s="47"/>
      <c r="J8" s="47"/>
      <c r="K8" s="47"/>
      <c r="L8" s="135"/>
      <c r="M8" s="135"/>
      <c r="N8" s="135"/>
      <c r="O8" s="135"/>
      <c r="P8" s="135"/>
      <c r="Q8" s="47"/>
      <c r="R8" s="47"/>
      <c r="S8" s="47"/>
      <c r="T8" s="47"/>
      <c r="U8" s="47"/>
      <c r="V8" s="47"/>
      <c r="W8" s="47"/>
    </row>
    <row r="9" ht="1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18.75" customHeight="1" spans="1:23">
      <c r="A10" s="131" t="s">
        <v>52</v>
      </c>
      <c r="B10" s="131"/>
      <c r="C10" s="131"/>
      <c r="D10" s="131"/>
      <c r="E10" s="131"/>
      <c r="F10" s="131"/>
      <c r="G10" s="131"/>
      <c r="H10" s="101"/>
      <c r="I10" s="101"/>
      <c r="J10" s="101"/>
      <c r="K10" s="101"/>
      <c r="L10" s="125"/>
      <c r="M10" s="101"/>
      <c r="N10" s="125"/>
      <c r="O10" s="125"/>
      <c r="P10" s="125"/>
      <c r="Q10" s="125"/>
      <c r="R10" s="101"/>
      <c r="S10" s="101"/>
      <c r="T10" s="101"/>
      <c r="U10" s="101"/>
      <c r="V10" s="101"/>
      <c r="W10" s="101"/>
    </row>
    <row r="11" ht="31.4" customHeight="1" spans="1:23">
      <c r="A11" s="132" t="s">
        <v>52</v>
      </c>
      <c r="B11" s="131"/>
      <c r="C11" s="131"/>
      <c r="D11" s="131"/>
      <c r="E11" s="131"/>
      <c r="F11" s="131"/>
      <c r="G11" s="131"/>
      <c r="H11" s="101"/>
      <c r="I11" s="101"/>
      <c r="J11" s="101"/>
      <c r="K11" s="101"/>
      <c r="L11" s="125"/>
      <c r="M11" s="101"/>
      <c r="N11" s="125"/>
      <c r="O11" s="125"/>
      <c r="P11" s="125"/>
      <c r="Q11" s="125"/>
      <c r="R11" s="101"/>
      <c r="S11" s="101"/>
      <c r="T11" s="101"/>
      <c r="U11" s="101"/>
      <c r="V11" s="101"/>
      <c r="W11" s="101"/>
    </row>
    <row r="12" ht="18.75" customHeight="1" spans="1:23">
      <c r="A12" s="132" t="s">
        <v>52</v>
      </c>
      <c r="B12" s="131" t="s">
        <v>209</v>
      </c>
      <c r="C12" s="131" t="s">
        <v>210</v>
      </c>
      <c r="D12" s="131" t="s">
        <v>100</v>
      </c>
      <c r="E12" s="131" t="s">
        <v>176</v>
      </c>
      <c r="F12" s="131" t="s">
        <v>211</v>
      </c>
      <c r="G12" s="131" t="s">
        <v>212</v>
      </c>
      <c r="H12" s="101">
        <v>712476</v>
      </c>
      <c r="I12" s="101">
        <v>712476</v>
      </c>
      <c r="J12" s="101"/>
      <c r="K12" s="101"/>
      <c r="L12" s="101">
        <v>712476</v>
      </c>
      <c r="M12" s="101"/>
      <c r="N12" s="114"/>
      <c r="O12" s="114"/>
      <c r="P12" s="114"/>
      <c r="Q12" s="114"/>
      <c r="R12" s="101"/>
      <c r="S12" s="101"/>
      <c r="T12" s="101"/>
      <c r="U12" s="101"/>
      <c r="V12" s="101"/>
      <c r="W12" s="101"/>
    </row>
    <row r="13" ht="18.75" customHeight="1" spans="1:23">
      <c r="A13" s="132" t="s">
        <v>52</v>
      </c>
      <c r="B13" s="131" t="s">
        <v>213</v>
      </c>
      <c r="C13" s="131" t="s">
        <v>214</v>
      </c>
      <c r="D13" s="131" t="s">
        <v>103</v>
      </c>
      <c r="E13" s="131" t="s">
        <v>179</v>
      </c>
      <c r="F13" s="131" t="s">
        <v>211</v>
      </c>
      <c r="G13" s="131" t="s">
        <v>212</v>
      </c>
      <c r="H13" s="101">
        <v>740016</v>
      </c>
      <c r="I13" s="101">
        <v>740016</v>
      </c>
      <c r="J13" s="101"/>
      <c r="K13" s="101"/>
      <c r="L13" s="101">
        <v>740016</v>
      </c>
      <c r="M13" s="101"/>
      <c r="N13" s="114"/>
      <c r="O13" s="114"/>
      <c r="P13" s="114"/>
      <c r="Q13" s="114"/>
      <c r="R13" s="101"/>
      <c r="S13" s="101"/>
      <c r="T13" s="101"/>
      <c r="U13" s="101"/>
      <c r="V13" s="101"/>
      <c r="W13" s="101"/>
    </row>
    <row r="14" ht="18.75" customHeight="1" spans="1:23">
      <c r="A14" s="132" t="s">
        <v>52</v>
      </c>
      <c r="B14" s="131" t="s">
        <v>209</v>
      </c>
      <c r="C14" s="131" t="s">
        <v>210</v>
      </c>
      <c r="D14" s="131" t="s">
        <v>100</v>
      </c>
      <c r="E14" s="131" t="s">
        <v>176</v>
      </c>
      <c r="F14" s="131" t="s">
        <v>215</v>
      </c>
      <c r="G14" s="131" t="s">
        <v>216</v>
      </c>
      <c r="H14" s="101">
        <v>2354870.4</v>
      </c>
      <c r="I14" s="101">
        <v>2354870.4</v>
      </c>
      <c r="J14" s="101"/>
      <c r="K14" s="101"/>
      <c r="L14" s="101">
        <v>2354870.4</v>
      </c>
      <c r="M14" s="101"/>
      <c r="N14" s="114"/>
      <c r="O14" s="114"/>
      <c r="P14" s="114"/>
      <c r="Q14" s="114"/>
      <c r="R14" s="101"/>
      <c r="S14" s="101"/>
      <c r="T14" s="101"/>
      <c r="U14" s="101"/>
      <c r="V14" s="101"/>
      <c r="W14" s="101"/>
    </row>
    <row r="15" ht="18.75" customHeight="1" spans="1:23">
      <c r="A15" s="132" t="s">
        <v>52</v>
      </c>
      <c r="B15" s="131" t="s">
        <v>213</v>
      </c>
      <c r="C15" s="131" t="s">
        <v>214</v>
      </c>
      <c r="D15" s="131" t="s">
        <v>103</v>
      </c>
      <c r="E15" s="131" t="s">
        <v>179</v>
      </c>
      <c r="F15" s="131" t="s">
        <v>215</v>
      </c>
      <c r="G15" s="131" t="s">
        <v>216</v>
      </c>
      <c r="H15" s="101">
        <v>1146612</v>
      </c>
      <c r="I15" s="101">
        <v>1146612</v>
      </c>
      <c r="J15" s="101"/>
      <c r="K15" s="101"/>
      <c r="L15" s="101">
        <v>1146612</v>
      </c>
      <c r="M15" s="101"/>
      <c r="N15" s="114"/>
      <c r="O15" s="114"/>
      <c r="P15" s="114"/>
      <c r="Q15" s="114"/>
      <c r="R15" s="101"/>
      <c r="S15" s="101"/>
      <c r="T15" s="101"/>
      <c r="U15" s="101"/>
      <c r="V15" s="101"/>
      <c r="W15" s="101"/>
    </row>
    <row r="16" ht="18.75" customHeight="1" spans="1:23">
      <c r="A16" s="132" t="s">
        <v>52</v>
      </c>
      <c r="B16" s="131" t="s">
        <v>209</v>
      </c>
      <c r="C16" s="131" t="s">
        <v>210</v>
      </c>
      <c r="D16" s="131" t="s">
        <v>100</v>
      </c>
      <c r="E16" s="131" t="s">
        <v>176</v>
      </c>
      <c r="F16" s="131" t="s">
        <v>215</v>
      </c>
      <c r="G16" s="131" t="s">
        <v>216</v>
      </c>
      <c r="H16" s="101"/>
      <c r="I16" s="101"/>
      <c r="J16" s="101"/>
      <c r="K16" s="101"/>
      <c r="L16" s="101"/>
      <c r="M16" s="101"/>
      <c r="N16" s="114"/>
      <c r="O16" s="114"/>
      <c r="P16" s="114"/>
      <c r="Q16" s="114"/>
      <c r="R16" s="101"/>
      <c r="S16" s="101"/>
      <c r="T16" s="101"/>
      <c r="U16" s="101"/>
      <c r="V16" s="101"/>
      <c r="W16" s="101"/>
    </row>
    <row r="17" ht="18.75" customHeight="1" spans="1:23">
      <c r="A17" s="132" t="s">
        <v>52</v>
      </c>
      <c r="B17" s="131" t="s">
        <v>213</v>
      </c>
      <c r="C17" s="131" t="s">
        <v>214</v>
      </c>
      <c r="D17" s="131" t="s">
        <v>103</v>
      </c>
      <c r="E17" s="131" t="s">
        <v>179</v>
      </c>
      <c r="F17" s="131" t="s">
        <v>215</v>
      </c>
      <c r="G17" s="131" t="s">
        <v>216</v>
      </c>
      <c r="H17" s="101"/>
      <c r="I17" s="101"/>
      <c r="J17" s="101"/>
      <c r="K17" s="101"/>
      <c r="L17" s="101"/>
      <c r="M17" s="101"/>
      <c r="N17" s="114"/>
      <c r="O17" s="114"/>
      <c r="P17" s="114"/>
      <c r="Q17" s="114"/>
      <c r="R17" s="101"/>
      <c r="S17" s="101"/>
      <c r="T17" s="101"/>
      <c r="U17" s="101"/>
      <c r="V17" s="101"/>
      <c r="W17" s="101"/>
    </row>
    <row r="18" ht="18.75" customHeight="1" spans="1:23">
      <c r="A18" s="132" t="s">
        <v>52</v>
      </c>
      <c r="B18" s="131" t="s">
        <v>209</v>
      </c>
      <c r="C18" s="131" t="s">
        <v>210</v>
      </c>
      <c r="D18" s="131" t="s">
        <v>100</v>
      </c>
      <c r="E18" s="131" t="s">
        <v>176</v>
      </c>
      <c r="F18" s="131" t="s">
        <v>217</v>
      </c>
      <c r="G18" s="131" t="s">
        <v>218</v>
      </c>
      <c r="H18" s="101">
        <v>59373</v>
      </c>
      <c r="I18" s="101">
        <v>59373</v>
      </c>
      <c r="J18" s="101"/>
      <c r="K18" s="101"/>
      <c r="L18" s="101">
        <v>59373</v>
      </c>
      <c r="M18" s="101"/>
      <c r="N18" s="114"/>
      <c r="O18" s="114"/>
      <c r="P18" s="114"/>
      <c r="Q18" s="114"/>
      <c r="R18" s="101"/>
      <c r="S18" s="101"/>
      <c r="T18" s="101"/>
      <c r="U18" s="101"/>
      <c r="V18" s="101"/>
      <c r="W18" s="101"/>
    </row>
    <row r="19" ht="18.75" customHeight="1" spans="1:23">
      <c r="A19" s="132" t="s">
        <v>52</v>
      </c>
      <c r="B19" s="131" t="s">
        <v>219</v>
      </c>
      <c r="C19" s="131" t="s">
        <v>220</v>
      </c>
      <c r="D19" s="131" t="s">
        <v>100</v>
      </c>
      <c r="E19" s="131" t="s">
        <v>176</v>
      </c>
      <c r="F19" s="131" t="s">
        <v>217</v>
      </c>
      <c r="G19" s="131" t="s">
        <v>218</v>
      </c>
      <c r="H19" s="101">
        <v>625860</v>
      </c>
      <c r="I19" s="101">
        <v>625860</v>
      </c>
      <c r="J19" s="101"/>
      <c r="K19" s="101"/>
      <c r="L19" s="101">
        <v>625860</v>
      </c>
      <c r="M19" s="101"/>
      <c r="N19" s="114"/>
      <c r="O19" s="114"/>
      <c r="P19" s="114"/>
      <c r="Q19" s="114"/>
      <c r="R19" s="101"/>
      <c r="S19" s="101"/>
      <c r="T19" s="101"/>
      <c r="U19" s="101"/>
      <c r="V19" s="101"/>
      <c r="W19" s="101"/>
    </row>
    <row r="20" ht="18.75" customHeight="1" spans="1:23">
      <c r="A20" s="132" t="s">
        <v>52</v>
      </c>
      <c r="B20" s="131" t="s">
        <v>213</v>
      </c>
      <c r="C20" s="131" t="s">
        <v>214</v>
      </c>
      <c r="D20" s="131" t="s">
        <v>103</v>
      </c>
      <c r="E20" s="131" t="s">
        <v>179</v>
      </c>
      <c r="F20" s="131" t="s">
        <v>221</v>
      </c>
      <c r="G20" s="131" t="s">
        <v>222</v>
      </c>
      <c r="H20" s="101">
        <v>61668</v>
      </c>
      <c r="I20" s="101">
        <v>61668</v>
      </c>
      <c r="J20" s="101"/>
      <c r="K20" s="101"/>
      <c r="L20" s="101">
        <v>61668</v>
      </c>
      <c r="M20" s="101"/>
      <c r="N20" s="114"/>
      <c r="O20" s="114"/>
      <c r="P20" s="114"/>
      <c r="Q20" s="114"/>
      <c r="R20" s="101"/>
      <c r="S20" s="101"/>
      <c r="T20" s="101"/>
      <c r="U20" s="101"/>
      <c r="V20" s="101"/>
      <c r="W20" s="101"/>
    </row>
    <row r="21" ht="18.75" customHeight="1" spans="1:23">
      <c r="A21" s="132" t="s">
        <v>52</v>
      </c>
      <c r="B21" s="131" t="s">
        <v>213</v>
      </c>
      <c r="C21" s="131" t="s">
        <v>214</v>
      </c>
      <c r="D21" s="131" t="s">
        <v>103</v>
      </c>
      <c r="E21" s="131" t="s">
        <v>179</v>
      </c>
      <c r="F21" s="131" t="s">
        <v>221</v>
      </c>
      <c r="G21" s="131" t="s">
        <v>222</v>
      </c>
      <c r="H21" s="101">
        <v>1251876</v>
      </c>
      <c r="I21" s="101">
        <v>1251876</v>
      </c>
      <c r="J21" s="101"/>
      <c r="K21" s="101"/>
      <c r="L21" s="101">
        <v>1251876</v>
      </c>
      <c r="M21" s="101"/>
      <c r="N21" s="114"/>
      <c r="O21" s="114"/>
      <c r="P21" s="114"/>
      <c r="Q21" s="114"/>
      <c r="R21" s="101"/>
      <c r="S21" s="101"/>
      <c r="T21" s="101"/>
      <c r="U21" s="101"/>
      <c r="V21" s="101"/>
      <c r="W21" s="101"/>
    </row>
    <row r="22" ht="18.75" customHeight="1" spans="1:23">
      <c r="A22" s="132" t="s">
        <v>52</v>
      </c>
      <c r="B22" s="131" t="s">
        <v>223</v>
      </c>
      <c r="C22" s="131" t="s">
        <v>224</v>
      </c>
      <c r="D22" s="131" t="s">
        <v>103</v>
      </c>
      <c r="E22" s="131" t="s">
        <v>179</v>
      </c>
      <c r="F22" s="131" t="s">
        <v>221</v>
      </c>
      <c r="G22" s="131" t="s">
        <v>222</v>
      </c>
      <c r="H22" s="101">
        <v>613380</v>
      </c>
      <c r="I22" s="101">
        <v>613380</v>
      </c>
      <c r="J22" s="101"/>
      <c r="K22" s="101"/>
      <c r="L22" s="101">
        <v>613380</v>
      </c>
      <c r="M22" s="101"/>
      <c r="N22" s="114"/>
      <c r="O22" s="114"/>
      <c r="P22" s="114"/>
      <c r="Q22" s="114"/>
      <c r="R22" s="101"/>
      <c r="S22" s="101"/>
      <c r="T22" s="101"/>
      <c r="U22" s="101"/>
      <c r="V22" s="101"/>
      <c r="W22" s="101"/>
    </row>
    <row r="23" ht="18.75" customHeight="1" spans="1:23">
      <c r="A23" s="132" t="s">
        <v>52</v>
      </c>
      <c r="B23" s="131" t="s">
        <v>223</v>
      </c>
      <c r="C23" s="131" t="s">
        <v>224</v>
      </c>
      <c r="D23" s="131" t="s">
        <v>103</v>
      </c>
      <c r="E23" s="131" t="s">
        <v>179</v>
      </c>
      <c r="F23" s="131" t="s">
        <v>221</v>
      </c>
      <c r="G23" s="131" t="s">
        <v>222</v>
      </c>
      <c r="H23" s="101">
        <v>220000</v>
      </c>
      <c r="I23" s="101">
        <v>220000</v>
      </c>
      <c r="J23" s="101"/>
      <c r="K23" s="101"/>
      <c r="L23" s="101">
        <v>220000</v>
      </c>
      <c r="M23" s="101"/>
      <c r="N23" s="114"/>
      <c r="O23" s="114"/>
      <c r="P23" s="114"/>
      <c r="Q23" s="114"/>
      <c r="R23" s="101"/>
      <c r="S23" s="101"/>
      <c r="T23" s="101"/>
      <c r="U23" s="101"/>
      <c r="V23" s="101"/>
      <c r="W23" s="101"/>
    </row>
    <row r="24" ht="18.75" customHeight="1" spans="1:23">
      <c r="A24" s="132" t="s">
        <v>52</v>
      </c>
      <c r="B24" s="131" t="s">
        <v>225</v>
      </c>
      <c r="C24" s="131" t="s">
        <v>226</v>
      </c>
      <c r="D24" s="131" t="s">
        <v>70</v>
      </c>
      <c r="E24" s="131" t="s">
        <v>165</v>
      </c>
      <c r="F24" s="131" t="s">
        <v>227</v>
      </c>
      <c r="G24" s="131" t="s">
        <v>228</v>
      </c>
      <c r="H24" s="101">
        <v>1137045.02</v>
      </c>
      <c r="I24" s="101">
        <v>1137045.02</v>
      </c>
      <c r="J24" s="101"/>
      <c r="K24" s="101"/>
      <c r="L24" s="101">
        <v>1137045.02</v>
      </c>
      <c r="M24" s="101"/>
      <c r="N24" s="114"/>
      <c r="O24" s="114"/>
      <c r="P24" s="114"/>
      <c r="Q24" s="114"/>
      <c r="R24" s="101"/>
      <c r="S24" s="101"/>
      <c r="T24" s="101"/>
      <c r="U24" s="101"/>
      <c r="V24" s="101"/>
      <c r="W24" s="101"/>
    </row>
    <row r="25" ht="18.75" customHeight="1" spans="1:23">
      <c r="A25" s="132" t="s">
        <v>52</v>
      </c>
      <c r="B25" s="131" t="s">
        <v>225</v>
      </c>
      <c r="C25" s="131" t="s">
        <v>226</v>
      </c>
      <c r="D25" s="131" t="s">
        <v>72</v>
      </c>
      <c r="E25" s="131" t="s">
        <v>229</v>
      </c>
      <c r="F25" s="131" t="s">
        <v>230</v>
      </c>
      <c r="G25" s="131" t="s">
        <v>231</v>
      </c>
      <c r="H25" s="101"/>
      <c r="I25" s="101"/>
      <c r="J25" s="101"/>
      <c r="K25" s="101"/>
      <c r="L25" s="101"/>
      <c r="M25" s="101"/>
      <c r="N25" s="114"/>
      <c r="O25" s="114"/>
      <c r="P25" s="114"/>
      <c r="Q25" s="114"/>
      <c r="R25" s="101"/>
      <c r="S25" s="101"/>
      <c r="T25" s="101"/>
      <c r="U25" s="101"/>
      <c r="V25" s="101"/>
      <c r="W25" s="101"/>
    </row>
    <row r="26" ht="18.75" customHeight="1" spans="1:23">
      <c r="A26" s="132" t="s">
        <v>52</v>
      </c>
      <c r="B26" s="131" t="s">
        <v>225</v>
      </c>
      <c r="C26" s="131" t="s">
        <v>226</v>
      </c>
      <c r="D26" s="131" t="s">
        <v>82</v>
      </c>
      <c r="E26" s="131" t="s">
        <v>169</v>
      </c>
      <c r="F26" s="131" t="s">
        <v>232</v>
      </c>
      <c r="G26" s="131" t="s">
        <v>233</v>
      </c>
      <c r="H26" s="101">
        <v>260520.48</v>
      </c>
      <c r="I26" s="101">
        <v>260520.48</v>
      </c>
      <c r="J26" s="101"/>
      <c r="K26" s="101"/>
      <c r="L26" s="101">
        <v>260520.48</v>
      </c>
      <c r="M26" s="101"/>
      <c r="N26" s="114"/>
      <c r="O26" s="114"/>
      <c r="P26" s="114"/>
      <c r="Q26" s="114"/>
      <c r="R26" s="101"/>
      <c r="S26" s="101"/>
      <c r="T26" s="101"/>
      <c r="U26" s="101"/>
      <c r="V26" s="101"/>
      <c r="W26" s="101"/>
    </row>
    <row r="27" ht="18.75" customHeight="1" spans="1:23">
      <c r="A27" s="132" t="s">
        <v>52</v>
      </c>
      <c r="B27" s="131" t="s">
        <v>225</v>
      </c>
      <c r="C27" s="131" t="s">
        <v>226</v>
      </c>
      <c r="D27" s="131" t="s">
        <v>84</v>
      </c>
      <c r="E27" s="131" t="s">
        <v>170</v>
      </c>
      <c r="F27" s="131" t="s">
        <v>232</v>
      </c>
      <c r="G27" s="131" t="s">
        <v>233</v>
      </c>
      <c r="H27" s="101">
        <v>263391.3</v>
      </c>
      <c r="I27" s="101">
        <v>263391.3</v>
      </c>
      <c r="J27" s="101"/>
      <c r="K27" s="101"/>
      <c r="L27" s="101">
        <v>263391.3</v>
      </c>
      <c r="M27" s="101"/>
      <c r="N27" s="114"/>
      <c r="O27" s="114"/>
      <c r="P27" s="114"/>
      <c r="Q27" s="114"/>
      <c r="R27" s="101"/>
      <c r="S27" s="101"/>
      <c r="T27" s="101"/>
      <c r="U27" s="101"/>
      <c r="V27" s="101"/>
      <c r="W27" s="101"/>
    </row>
    <row r="28" ht="18.75" customHeight="1" spans="1:23">
      <c r="A28" s="132" t="s">
        <v>52</v>
      </c>
      <c r="B28" s="131" t="s">
        <v>225</v>
      </c>
      <c r="C28" s="131" t="s">
        <v>226</v>
      </c>
      <c r="D28" s="131" t="s">
        <v>86</v>
      </c>
      <c r="E28" s="131" t="s">
        <v>171</v>
      </c>
      <c r="F28" s="131" t="s">
        <v>234</v>
      </c>
      <c r="G28" s="131" t="s">
        <v>235</v>
      </c>
      <c r="H28" s="101">
        <v>279419.62</v>
      </c>
      <c r="I28" s="101">
        <v>279419.62</v>
      </c>
      <c r="J28" s="101"/>
      <c r="K28" s="101"/>
      <c r="L28" s="101">
        <v>279419.62</v>
      </c>
      <c r="M28" s="101"/>
      <c r="N28" s="114"/>
      <c r="O28" s="114"/>
      <c r="P28" s="114"/>
      <c r="Q28" s="114"/>
      <c r="R28" s="101"/>
      <c r="S28" s="101"/>
      <c r="T28" s="101"/>
      <c r="U28" s="101"/>
      <c r="V28" s="101"/>
      <c r="W28" s="101"/>
    </row>
    <row r="29" ht="18.75" customHeight="1" spans="1:23">
      <c r="A29" s="132" t="s">
        <v>52</v>
      </c>
      <c r="B29" s="131" t="s">
        <v>225</v>
      </c>
      <c r="C29" s="131" t="s">
        <v>226</v>
      </c>
      <c r="D29" s="131" t="s">
        <v>86</v>
      </c>
      <c r="E29" s="131" t="s">
        <v>171</v>
      </c>
      <c r="F29" s="131" t="s">
        <v>234</v>
      </c>
      <c r="G29" s="131" t="s">
        <v>235</v>
      </c>
      <c r="H29" s="101">
        <v>44464.83</v>
      </c>
      <c r="I29" s="101">
        <v>44464.83</v>
      </c>
      <c r="J29" s="101"/>
      <c r="K29" s="101"/>
      <c r="L29" s="101">
        <v>44464.83</v>
      </c>
      <c r="M29" s="101"/>
      <c r="N29" s="114"/>
      <c r="O29" s="114"/>
      <c r="P29" s="114"/>
      <c r="Q29" s="114"/>
      <c r="R29" s="101"/>
      <c r="S29" s="101"/>
      <c r="T29" s="101"/>
      <c r="U29" s="101"/>
      <c r="V29" s="101"/>
      <c r="W29" s="101"/>
    </row>
    <row r="30" ht="18.75" customHeight="1" spans="1:23">
      <c r="A30" s="132" t="s">
        <v>52</v>
      </c>
      <c r="B30" s="131" t="s">
        <v>225</v>
      </c>
      <c r="C30" s="131" t="s">
        <v>226</v>
      </c>
      <c r="D30" s="131" t="s">
        <v>100</v>
      </c>
      <c r="E30" s="131" t="s">
        <v>176</v>
      </c>
      <c r="F30" s="131" t="s">
        <v>236</v>
      </c>
      <c r="G30" s="131" t="s">
        <v>237</v>
      </c>
      <c r="H30" s="101">
        <v>2485.73</v>
      </c>
      <c r="I30" s="101">
        <v>2485.73</v>
      </c>
      <c r="J30" s="101"/>
      <c r="K30" s="101"/>
      <c r="L30" s="101">
        <v>2485.73</v>
      </c>
      <c r="M30" s="101"/>
      <c r="N30" s="114"/>
      <c r="O30" s="114"/>
      <c r="P30" s="114"/>
      <c r="Q30" s="114"/>
      <c r="R30" s="101"/>
      <c r="S30" s="101"/>
      <c r="T30" s="101"/>
      <c r="U30" s="101"/>
      <c r="V30" s="101"/>
      <c r="W30" s="101"/>
    </row>
    <row r="31" ht="18.75" customHeight="1" spans="1:23">
      <c r="A31" s="132" t="s">
        <v>52</v>
      </c>
      <c r="B31" s="131" t="s">
        <v>225</v>
      </c>
      <c r="C31" s="131" t="s">
        <v>226</v>
      </c>
      <c r="D31" s="131" t="s">
        <v>103</v>
      </c>
      <c r="E31" s="131" t="s">
        <v>179</v>
      </c>
      <c r="F31" s="131" t="s">
        <v>236</v>
      </c>
      <c r="G31" s="131" t="s">
        <v>237</v>
      </c>
      <c r="H31" s="101">
        <v>24583.19</v>
      </c>
      <c r="I31" s="101">
        <v>24583.19</v>
      </c>
      <c r="J31" s="101"/>
      <c r="K31" s="101"/>
      <c r="L31" s="101">
        <v>24583.19</v>
      </c>
      <c r="M31" s="101"/>
      <c r="N31" s="114"/>
      <c r="O31" s="114"/>
      <c r="P31" s="114"/>
      <c r="Q31" s="114"/>
      <c r="R31" s="101"/>
      <c r="S31" s="101"/>
      <c r="T31" s="101"/>
      <c r="U31" s="101"/>
      <c r="V31" s="101"/>
      <c r="W31" s="101"/>
    </row>
    <row r="32" ht="18.75" customHeight="1" spans="1:23">
      <c r="A32" s="132" t="s">
        <v>52</v>
      </c>
      <c r="B32" s="131" t="s">
        <v>225</v>
      </c>
      <c r="C32" s="131" t="s">
        <v>226</v>
      </c>
      <c r="D32" s="131" t="s">
        <v>88</v>
      </c>
      <c r="E32" s="131" t="s">
        <v>172</v>
      </c>
      <c r="F32" s="131" t="s">
        <v>236</v>
      </c>
      <c r="G32" s="131" t="s">
        <v>237</v>
      </c>
      <c r="H32" s="101">
        <v>5520</v>
      </c>
      <c r="I32" s="101">
        <v>5520</v>
      </c>
      <c r="J32" s="101"/>
      <c r="K32" s="101"/>
      <c r="L32" s="101">
        <v>5520</v>
      </c>
      <c r="M32" s="101"/>
      <c r="N32" s="114"/>
      <c r="O32" s="114"/>
      <c r="P32" s="114"/>
      <c r="Q32" s="114"/>
      <c r="R32" s="101"/>
      <c r="S32" s="101"/>
      <c r="T32" s="101"/>
      <c r="U32" s="101"/>
      <c r="V32" s="101"/>
      <c r="W32" s="101"/>
    </row>
    <row r="33" ht="18.75" customHeight="1" spans="1:23">
      <c r="A33" s="132" t="s">
        <v>52</v>
      </c>
      <c r="B33" s="131" t="s">
        <v>225</v>
      </c>
      <c r="C33" s="131" t="s">
        <v>226</v>
      </c>
      <c r="D33" s="131" t="s">
        <v>88</v>
      </c>
      <c r="E33" s="131" t="s">
        <v>172</v>
      </c>
      <c r="F33" s="131" t="s">
        <v>236</v>
      </c>
      <c r="G33" s="131" t="s">
        <v>237</v>
      </c>
      <c r="H33" s="101">
        <v>5520</v>
      </c>
      <c r="I33" s="101">
        <v>5520</v>
      </c>
      <c r="J33" s="101"/>
      <c r="K33" s="101"/>
      <c r="L33" s="101">
        <v>5520</v>
      </c>
      <c r="M33" s="101"/>
      <c r="N33" s="114"/>
      <c r="O33" s="114"/>
      <c r="P33" s="114"/>
      <c r="Q33" s="114"/>
      <c r="R33" s="101"/>
      <c r="S33" s="101"/>
      <c r="T33" s="101"/>
      <c r="U33" s="101"/>
      <c r="V33" s="101"/>
      <c r="W33" s="101"/>
    </row>
    <row r="34" ht="18.75" customHeight="1" spans="1:23">
      <c r="A34" s="132" t="s">
        <v>52</v>
      </c>
      <c r="B34" s="131" t="s">
        <v>225</v>
      </c>
      <c r="C34" s="131" t="s">
        <v>226</v>
      </c>
      <c r="D34" s="131" t="s">
        <v>88</v>
      </c>
      <c r="E34" s="131" t="s">
        <v>172</v>
      </c>
      <c r="F34" s="131" t="s">
        <v>236</v>
      </c>
      <c r="G34" s="131" t="s">
        <v>237</v>
      </c>
      <c r="H34" s="101">
        <v>7065.96</v>
      </c>
      <c r="I34" s="101">
        <v>7065.96</v>
      </c>
      <c r="J34" s="101"/>
      <c r="K34" s="101"/>
      <c r="L34" s="101">
        <v>7065.96</v>
      </c>
      <c r="M34" s="101"/>
      <c r="N34" s="114"/>
      <c r="O34" s="114"/>
      <c r="P34" s="114"/>
      <c r="Q34" s="114"/>
      <c r="R34" s="101"/>
      <c r="S34" s="101"/>
      <c r="T34" s="101"/>
      <c r="U34" s="101"/>
      <c r="V34" s="101"/>
      <c r="W34" s="101"/>
    </row>
    <row r="35" ht="18.75" customHeight="1" spans="1:23">
      <c r="A35" s="132" t="s">
        <v>52</v>
      </c>
      <c r="B35" s="131" t="s">
        <v>225</v>
      </c>
      <c r="C35" s="131" t="s">
        <v>226</v>
      </c>
      <c r="D35" s="131" t="s">
        <v>88</v>
      </c>
      <c r="E35" s="131" t="s">
        <v>172</v>
      </c>
      <c r="F35" s="131" t="s">
        <v>236</v>
      </c>
      <c r="G35" s="131" t="s">
        <v>237</v>
      </c>
      <c r="H35" s="101">
        <v>7147.1</v>
      </c>
      <c r="I35" s="101">
        <v>7147.1</v>
      </c>
      <c r="J35" s="101"/>
      <c r="K35" s="101"/>
      <c r="L35" s="101">
        <v>7147.1</v>
      </c>
      <c r="M35" s="101"/>
      <c r="N35" s="114"/>
      <c r="O35" s="114"/>
      <c r="P35" s="114"/>
      <c r="Q35" s="114"/>
      <c r="R35" s="101"/>
      <c r="S35" s="101"/>
      <c r="T35" s="101"/>
      <c r="U35" s="101"/>
      <c r="V35" s="101"/>
      <c r="W35" s="101"/>
    </row>
    <row r="36" ht="18.75" customHeight="1" spans="1:23">
      <c r="A36" s="132" t="s">
        <v>52</v>
      </c>
      <c r="B36" s="131" t="s">
        <v>225</v>
      </c>
      <c r="C36" s="131" t="s">
        <v>226</v>
      </c>
      <c r="D36" s="131" t="s">
        <v>88</v>
      </c>
      <c r="E36" s="131" t="s">
        <v>172</v>
      </c>
      <c r="F36" s="131" t="s">
        <v>236</v>
      </c>
      <c r="G36" s="131" t="s">
        <v>237</v>
      </c>
      <c r="H36" s="101">
        <v>2208</v>
      </c>
      <c r="I36" s="101">
        <v>2208</v>
      </c>
      <c r="J36" s="101"/>
      <c r="K36" s="101"/>
      <c r="L36" s="101">
        <v>2208</v>
      </c>
      <c r="M36" s="101"/>
      <c r="N36" s="114"/>
      <c r="O36" s="114"/>
      <c r="P36" s="114"/>
      <c r="Q36" s="114"/>
      <c r="R36" s="101"/>
      <c r="S36" s="101"/>
      <c r="T36" s="101"/>
      <c r="U36" s="101"/>
      <c r="V36" s="101"/>
      <c r="W36" s="101"/>
    </row>
    <row r="37" ht="18.75" customHeight="1" spans="1:23">
      <c r="A37" s="132" t="s">
        <v>52</v>
      </c>
      <c r="B37" s="131" t="s">
        <v>225</v>
      </c>
      <c r="C37" s="131" t="s">
        <v>226</v>
      </c>
      <c r="D37" s="131" t="s">
        <v>88</v>
      </c>
      <c r="E37" s="131" t="s">
        <v>172</v>
      </c>
      <c r="F37" s="131" t="s">
        <v>236</v>
      </c>
      <c r="G37" s="131" t="s">
        <v>237</v>
      </c>
      <c r="H37" s="101"/>
      <c r="I37" s="101"/>
      <c r="J37" s="101"/>
      <c r="K37" s="101"/>
      <c r="L37" s="101"/>
      <c r="M37" s="101"/>
      <c r="N37" s="114"/>
      <c r="O37" s="114"/>
      <c r="P37" s="114"/>
      <c r="Q37" s="114"/>
      <c r="R37" s="101"/>
      <c r="S37" s="101"/>
      <c r="T37" s="101"/>
      <c r="U37" s="101"/>
      <c r="V37" s="101"/>
      <c r="W37" s="101"/>
    </row>
    <row r="38" ht="18.75" customHeight="1" spans="1:23">
      <c r="A38" s="132" t="s">
        <v>52</v>
      </c>
      <c r="B38" s="131" t="s">
        <v>238</v>
      </c>
      <c r="C38" s="131" t="s">
        <v>182</v>
      </c>
      <c r="D38" s="131" t="s">
        <v>113</v>
      </c>
      <c r="E38" s="131" t="s">
        <v>182</v>
      </c>
      <c r="F38" s="131" t="s">
        <v>239</v>
      </c>
      <c r="G38" s="131" t="s">
        <v>182</v>
      </c>
      <c r="H38" s="101">
        <v>905583.77</v>
      </c>
      <c r="I38" s="101">
        <v>905583.77</v>
      </c>
      <c r="J38" s="101"/>
      <c r="K38" s="101"/>
      <c r="L38" s="101">
        <v>905583.77</v>
      </c>
      <c r="M38" s="101"/>
      <c r="N38" s="114"/>
      <c r="O38" s="114"/>
      <c r="P38" s="114"/>
      <c r="Q38" s="114"/>
      <c r="R38" s="101"/>
      <c r="S38" s="101"/>
      <c r="T38" s="101"/>
      <c r="U38" s="101"/>
      <c r="V38" s="101"/>
      <c r="W38" s="101"/>
    </row>
    <row r="39" ht="18.75" customHeight="1" spans="1:23">
      <c r="A39" s="132" t="s">
        <v>52</v>
      </c>
      <c r="B39" s="131" t="s">
        <v>240</v>
      </c>
      <c r="C39" s="131" t="s">
        <v>241</v>
      </c>
      <c r="D39" s="131" t="s">
        <v>100</v>
      </c>
      <c r="E39" s="131" t="s">
        <v>176</v>
      </c>
      <c r="F39" s="131" t="s">
        <v>242</v>
      </c>
      <c r="G39" s="131" t="s">
        <v>243</v>
      </c>
      <c r="H39" s="101">
        <v>100000</v>
      </c>
      <c r="I39" s="101">
        <v>100000</v>
      </c>
      <c r="J39" s="101"/>
      <c r="K39" s="101"/>
      <c r="L39" s="101">
        <v>100000</v>
      </c>
      <c r="M39" s="101"/>
      <c r="N39" s="114"/>
      <c r="O39" s="114"/>
      <c r="P39" s="114"/>
      <c r="Q39" s="114"/>
      <c r="R39" s="101"/>
      <c r="S39" s="101"/>
      <c r="T39" s="101"/>
      <c r="U39" s="101"/>
      <c r="V39" s="101"/>
      <c r="W39" s="101"/>
    </row>
    <row r="40" ht="18.75" customHeight="1" spans="1:23">
      <c r="A40" s="132" t="s">
        <v>52</v>
      </c>
      <c r="B40" s="131" t="s">
        <v>240</v>
      </c>
      <c r="C40" s="131" t="s">
        <v>241</v>
      </c>
      <c r="D40" s="131" t="s">
        <v>100</v>
      </c>
      <c r="E40" s="131" t="s">
        <v>176</v>
      </c>
      <c r="F40" s="131" t="s">
        <v>244</v>
      </c>
      <c r="G40" s="131" t="s">
        <v>245</v>
      </c>
      <c r="H40" s="101">
        <v>1500</v>
      </c>
      <c r="I40" s="101">
        <v>1500</v>
      </c>
      <c r="J40" s="101"/>
      <c r="K40" s="101"/>
      <c r="L40" s="101">
        <v>1500</v>
      </c>
      <c r="M40" s="101"/>
      <c r="N40" s="114"/>
      <c r="O40" s="114"/>
      <c r="P40" s="114"/>
      <c r="Q40" s="114"/>
      <c r="R40" s="101"/>
      <c r="S40" s="101"/>
      <c r="T40" s="101"/>
      <c r="U40" s="101"/>
      <c r="V40" s="101"/>
      <c r="W40" s="101"/>
    </row>
    <row r="41" ht="18.75" customHeight="1" spans="1:23">
      <c r="A41" s="132" t="s">
        <v>52</v>
      </c>
      <c r="B41" s="131" t="s">
        <v>240</v>
      </c>
      <c r="C41" s="131" t="s">
        <v>241</v>
      </c>
      <c r="D41" s="131" t="s">
        <v>100</v>
      </c>
      <c r="E41" s="131" t="s">
        <v>176</v>
      </c>
      <c r="F41" s="131" t="s">
        <v>246</v>
      </c>
      <c r="G41" s="131" t="s">
        <v>247</v>
      </c>
      <c r="H41" s="101">
        <v>30000</v>
      </c>
      <c r="I41" s="101">
        <v>30000</v>
      </c>
      <c r="J41" s="101"/>
      <c r="K41" s="101"/>
      <c r="L41" s="101">
        <v>30000</v>
      </c>
      <c r="M41" s="101"/>
      <c r="N41" s="114"/>
      <c r="O41" s="114"/>
      <c r="P41" s="114"/>
      <c r="Q41" s="114"/>
      <c r="R41" s="101"/>
      <c r="S41" s="101"/>
      <c r="T41" s="101"/>
      <c r="U41" s="101"/>
      <c r="V41" s="101"/>
      <c r="W41" s="101"/>
    </row>
    <row r="42" ht="18.75" customHeight="1" spans="1:23">
      <c r="A42" s="132" t="s">
        <v>52</v>
      </c>
      <c r="B42" s="131" t="s">
        <v>240</v>
      </c>
      <c r="C42" s="131" t="s">
        <v>241</v>
      </c>
      <c r="D42" s="131" t="s">
        <v>100</v>
      </c>
      <c r="E42" s="131" t="s">
        <v>176</v>
      </c>
      <c r="F42" s="131" t="s">
        <v>248</v>
      </c>
      <c r="G42" s="131" t="s">
        <v>249</v>
      </c>
      <c r="H42" s="101">
        <v>500</v>
      </c>
      <c r="I42" s="101">
        <v>500</v>
      </c>
      <c r="J42" s="101"/>
      <c r="K42" s="101"/>
      <c r="L42" s="101">
        <v>500</v>
      </c>
      <c r="M42" s="101"/>
      <c r="N42" s="114"/>
      <c r="O42" s="114"/>
      <c r="P42" s="114"/>
      <c r="Q42" s="114"/>
      <c r="R42" s="101"/>
      <c r="S42" s="101"/>
      <c r="T42" s="101"/>
      <c r="U42" s="101"/>
      <c r="V42" s="101"/>
      <c r="W42" s="101"/>
    </row>
    <row r="43" ht="18.75" customHeight="1" spans="1:23">
      <c r="A43" s="132" t="s">
        <v>52</v>
      </c>
      <c r="B43" s="131" t="s">
        <v>240</v>
      </c>
      <c r="C43" s="131" t="s">
        <v>241</v>
      </c>
      <c r="D43" s="131" t="s">
        <v>100</v>
      </c>
      <c r="E43" s="131" t="s">
        <v>176</v>
      </c>
      <c r="F43" s="131" t="s">
        <v>250</v>
      </c>
      <c r="G43" s="131" t="s">
        <v>251</v>
      </c>
      <c r="H43" s="101">
        <v>32630</v>
      </c>
      <c r="I43" s="101">
        <v>32630</v>
      </c>
      <c r="J43" s="101"/>
      <c r="K43" s="101"/>
      <c r="L43" s="101">
        <v>32630</v>
      </c>
      <c r="M43" s="101"/>
      <c r="N43" s="114"/>
      <c r="O43" s="114"/>
      <c r="P43" s="114"/>
      <c r="Q43" s="114"/>
      <c r="R43" s="101"/>
      <c r="S43" s="101"/>
      <c r="T43" s="101"/>
      <c r="U43" s="101"/>
      <c r="V43" s="101"/>
      <c r="W43" s="101"/>
    </row>
    <row r="44" ht="18.75" customHeight="1" spans="1:23">
      <c r="A44" s="132" t="s">
        <v>52</v>
      </c>
      <c r="B44" s="131" t="s">
        <v>252</v>
      </c>
      <c r="C44" s="131" t="s">
        <v>189</v>
      </c>
      <c r="D44" s="131" t="s">
        <v>100</v>
      </c>
      <c r="E44" s="131" t="s">
        <v>176</v>
      </c>
      <c r="F44" s="131" t="s">
        <v>253</v>
      </c>
      <c r="G44" s="131" t="s">
        <v>189</v>
      </c>
      <c r="H44" s="101">
        <v>2500</v>
      </c>
      <c r="I44" s="101">
        <v>2500</v>
      </c>
      <c r="J44" s="101"/>
      <c r="K44" s="101"/>
      <c r="L44" s="101">
        <v>2500</v>
      </c>
      <c r="M44" s="101"/>
      <c r="N44" s="114"/>
      <c r="O44" s="114"/>
      <c r="P44" s="114"/>
      <c r="Q44" s="114"/>
      <c r="R44" s="101"/>
      <c r="S44" s="101"/>
      <c r="T44" s="101"/>
      <c r="U44" s="101"/>
      <c r="V44" s="101"/>
      <c r="W44" s="101"/>
    </row>
    <row r="45" ht="18.75" customHeight="1" spans="1:23">
      <c r="A45" s="132" t="s">
        <v>52</v>
      </c>
      <c r="B45" s="131" t="s">
        <v>240</v>
      </c>
      <c r="C45" s="131" t="s">
        <v>241</v>
      </c>
      <c r="D45" s="131" t="s">
        <v>103</v>
      </c>
      <c r="E45" s="131" t="s">
        <v>179</v>
      </c>
      <c r="F45" s="131" t="s">
        <v>242</v>
      </c>
      <c r="G45" s="131" t="s">
        <v>243</v>
      </c>
      <c r="H45" s="101">
        <v>60000</v>
      </c>
      <c r="I45" s="101">
        <v>60000</v>
      </c>
      <c r="J45" s="101"/>
      <c r="K45" s="101"/>
      <c r="L45" s="101">
        <v>60000</v>
      </c>
      <c r="M45" s="101"/>
      <c r="N45" s="114"/>
      <c r="O45" s="114"/>
      <c r="P45" s="114"/>
      <c r="Q45" s="114"/>
      <c r="R45" s="101"/>
      <c r="S45" s="101"/>
      <c r="T45" s="101"/>
      <c r="U45" s="101"/>
      <c r="V45" s="101"/>
      <c r="W45" s="101"/>
    </row>
    <row r="46" ht="18.75" customHeight="1" spans="1:23">
      <c r="A46" s="132" t="s">
        <v>52</v>
      </c>
      <c r="B46" s="131" t="s">
        <v>240</v>
      </c>
      <c r="C46" s="131" t="s">
        <v>241</v>
      </c>
      <c r="D46" s="131" t="s">
        <v>103</v>
      </c>
      <c r="E46" s="131" t="s">
        <v>179</v>
      </c>
      <c r="F46" s="131" t="s">
        <v>244</v>
      </c>
      <c r="G46" s="131" t="s">
        <v>245</v>
      </c>
      <c r="H46" s="101">
        <v>3000</v>
      </c>
      <c r="I46" s="101">
        <v>3000</v>
      </c>
      <c r="J46" s="101"/>
      <c r="K46" s="101"/>
      <c r="L46" s="101">
        <v>3000</v>
      </c>
      <c r="M46" s="101"/>
      <c r="N46" s="114"/>
      <c r="O46" s="114"/>
      <c r="P46" s="114"/>
      <c r="Q46" s="114"/>
      <c r="R46" s="101"/>
      <c r="S46" s="101"/>
      <c r="T46" s="101"/>
      <c r="U46" s="101"/>
      <c r="V46" s="101"/>
      <c r="W46" s="101"/>
    </row>
    <row r="47" ht="18.75" customHeight="1" spans="1:23">
      <c r="A47" s="132" t="s">
        <v>52</v>
      </c>
      <c r="B47" s="131" t="s">
        <v>240</v>
      </c>
      <c r="C47" s="131" t="s">
        <v>241</v>
      </c>
      <c r="D47" s="131" t="s">
        <v>103</v>
      </c>
      <c r="E47" s="131" t="s">
        <v>179</v>
      </c>
      <c r="F47" s="131" t="s">
        <v>246</v>
      </c>
      <c r="G47" s="131" t="s">
        <v>247</v>
      </c>
      <c r="H47" s="101">
        <v>30000</v>
      </c>
      <c r="I47" s="101">
        <v>30000</v>
      </c>
      <c r="J47" s="101"/>
      <c r="K47" s="101"/>
      <c r="L47" s="101">
        <v>30000</v>
      </c>
      <c r="M47" s="101"/>
      <c r="N47" s="114"/>
      <c r="O47" s="114"/>
      <c r="P47" s="114"/>
      <c r="Q47" s="114"/>
      <c r="R47" s="101"/>
      <c r="S47" s="101"/>
      <c r="T47" s="101"/>
      <c r="U47" s="101"/>
      <c r="V47" s="101"/>
      <c r="W47" s="101"/>
    </row>
    <row r="48" ht="18.75" customHeight="1" spans="1:23">
      <c r="A48" s="132" t="s">
        <v>52</v>
      </c>
      <c r="B48" s="131" t="s">
        <v>240</v>
      </c>
      <c r="C48" s="131" t="s">
        <v>241</v>
      </c>
      <c r="D48" s="131" t="s">
        <v>103</v>
      </c>
      <c r="E48" s="131" t="s">
        <v>179</v>
      </c>
      <c r="F48" s="131" t="s">
        <v>248</v>
      </c>
      <c r="G48" s="131" t="s">
        <v>249</v>
      </c>
      <c r="H48" s="101">
        <v>1000</v>
      </c>
      <c r="I48" s="101">
        <v>1000</v>
      </c>
      <c r="J48" s="101"/>
      <c r="K48" s="101"/>
      <c r="L48" s="101">
        <v>1000</v>
      </c>
      <c r="M48" s="101"/>
      <c r="N48" s="114"/>
      <c r="O48" s="114"/>
      <c r="P48" s="114"/>
      <c r="Q48" s="114"/>
      <c r="R48" s="101"/>
      <c r="S48" s="101"/>
      <c r="T48" s="101"/>
      <c r="U48" s="101"/>
      <c r="V48" s="101"/>
      <c r="W48" s="101"/>
    </row>
    <row r="49" ht="18.75" customHeight="1" spans="1:23">
      <c r="A49" s="132" t="s">
        <v>52</v>
      </c>
      <c r="B49" s="131" t="s">
        <v>240</v>
      </c>
      <c r="C49" s="131" t="s">
        <v>241</v>
      </c>
      <c r="D49" s="131" t="s">
        <v>103</v>
      </c>
      <c r="E49" s="131" t="s">
        <v>179</v>
      </c>
      <c r="F49" s="131" t="s">
        <v>250</v>
      </c>
      <c r="G49" s="131" t="s">
        <v>251</v>
      </c>
      <c r="H49" s="101">
        <v>46850</v>
      </c>
      <c r="I49" s="101">
        <v>46850</v>
      </c>
      <c r="J49" s="101"/>
      <c r="K49" s="101"/>
      <c r="L49" s="101">
        <v>46850</v>
      </c>
      <c r="M49" s="101"/>
      <c r="N49" s="114"/>
      <c r="O49" s="114"/>
      <c r="P49" s="114"/>
      <c r="Q49" s="114"/>
      <c r="R49" s="101"/>
      <c r="S49" s="101"/>
      <c r="T49" s="101"/>
      <c r="U49" s="101"/>
      <c r="V49" s="101"/>
      <c r="W49" s="101"/>
    </row>
    <row r="50" ht="18.75" customHeight="1" spans="1:23">
      <c r="A50" s="132" t="s">
        <v>52</v>
      </c>
      <c r="B50" s="131" t="s">
        <v>254</v>
      </c>
      <c r="C50" s="131" t="s">
        <v>255</v>
      </c>
      <c r="D50" s="131" t="s">
        <v>100</v>
      </c>
      <c r="E50" s="131" t="s">
        <v>176</v>
      </c>
      <c r="F50" s="131" t="s">
        <v>256</v>
      </c>
      <c r="G50" s="131" t="s">
        <v>255</v>
      </c>
      <c r="H50" s="101">
        <v>45873.45</v>
      </c>
      <c r="I50" s="101">
        <v>45873.45</v>
      </c>
      <c r="J50" s="101"/>
      <c r="K50" s="101"/>
      <c r="L50" s="101">
        <v>45873.45</v>
      </c>
      <c r="M50" s="101"/>
      <c r="N50" s="114"/>
      <c r="O50" s="114"/>
      <c r="P50" s="114"/>
      <c r="Q50" s="114"/>
      <c r="R50" s="101"/>
      <c r="S50" s="101"/>
      <c r="T50" s="101"/>
      <c r="U50" s="101"/>
      <c r="V50" s="101"/>
      <c r="W50" s="101"/>
    </row>
    <row r="51" ht="18.75" customHeight="1" spans="1:23">
      <c r="A51" s="132" t="s">
        <v>52</v>
      </c>
      <c r="B51" s="131" t="s">
        <v>254</v>
      </c>
      <c r="C51" s="131" t="s">
        <v>255</v>
      </c>
      <c r="D51" s="131" t="s">
        <v>103</v>
      </c>
      <c r="E51" s="131" t="s">
        <v>179</v>
      </c>
      <c r="F51" s="131" t="s">
        <v>256</v>
      </c>
      <c r="G51" s="131" t="s">
        <v>255</v>
      </c>
      <c r="H51" s="101">
        <v>46639.01</v>
      </c>
      <c r="I51" s="101">
        <v>46639.01</v>
      </c>
      <c r="J51" s="101"/>
      <c r="K51" s="101"/>
      <c r="L51" s="101">
        <v>46639.01</v>
      </c>
      <c r="M51" s="101"/>
      <c r="N51" s="114"/>
      <c r="O51" s="114"/>
      <c r="P51" s="114"/>
      <c r="Q51" s="114"/>
      <c r="R51" s="101"/>
      <c r="S51" s="101"/>
      <c r="T51" s="101"/>
      <c r="U51" s="101"/>
      <c r="V51" s="101"/>
      <c r="W51" s="101"/>
    </row>
    <row r="52" ht="18.75" customHeight="1" spans="1:23">
      <c r="A52" s="132" t="s">
        <v>52</v>
      </c>
      <c r="B52" s="131" t="s">
        <v>240</v>
      </c>
      <c r="C52" s="131" t="s">
        <v>241</v>
      </c>
      <c r="D52" s="131" t="s">
        <v>100</v>
      </c>
      <c r="E52" s="131" t="s">
        <v>176</v>
      </c>
      <c r="F52" s="131" t="s">
        <v>257</v>
      </c>
      <c r="G52" s="131" t="s">
        <v>258</v>
      </c>
      <c r="H52" s="101">
        <v>1950</v>
      </c>
      <c r="I52" s="101">
        <v>1950</v>
      </c>
      <c r="J52" s="101"/>
      <c r="K52" s="101"/>
      <c r="L52" s="101">
        <v>1950</v>
      </c>
      <c r="M52" s="101"/>
      <c r="N52" s="114"/>
      <c r="O52" s="114"/>
      <c r="P52" s="114"/>
      <c r="Q52" s="114"/>
      <c r="R52" s="101"/>
      <c r="S52" s="101"/>
      <c r="T52" s="101"/>
      <c r="U52" s="101"/>
      <c r="V52" s="101"/>
      <c r="W52" s="101"/>
    </row>
    <row r="53" ht="18.75" customHeight="1" spans="1:23">
      <c r="A53" s="132" t="s">
        <v>52</v>
      </c>
      <c r="B53" s="131" t="s">
        <v>240</v>
      </c>
      <c r="C53" s="131" t="s">
        <v>241</v>
      </c>
      <c r="D53" s="131" t="s">
        <v>103</v>
      </c>
      <c r="E53" s="131" t="s">
        <v>179</v>
      </c>
      <c r="F53" s="131" t="s">
        <v>257</v>
      </c>
      <c r="G53" s="131" t="s">
        <v>258</v>
      </c>
      <c r="H53" s="101">
        <v>1950</v>
      </c>
      <c r="I53" s="101">
        <v>1950</v>
      </c>
      <c r="J53" s="101"/>
      <c r="K53" s="101"/>
      <c r="L53" s="101">
        <v>1950</v>
      </c>
      <c r="M53" s="101"/>
      <c r="N53" s="114"/>
      <c r="O53" s="114"/>
      <c r="P53" s="114"/>
      <c r="Q53" s="114"/>
      <c r="R53" s="101"/>
      <c r="S53" s="101"/>
      <c r="T53" s="101"/>
      <c r="U53" s="101"/>
      <c r="V53" s="101"/>
      <c r="W53" s="101"/>
    </row>
    <row r="54" ht="18.75" customHeight="1" spans="1:23">
      <c r="A54" s="132" t="s">
        <v>52</v>
      </c>
      <c r="B54" s="131" t="s">
        <v>259</v>
      </c>
      <c r="C54" s="131" t="s">
        <v>260</v>
      </c>
      <c r="D54" s="131" t="s">
        <v>100</v>
      </c>
      <c r="E54" s="131" t="s">
        <v>176</v>
      </c>
      <c r="F54" s="131" t="s">
        <v>257</v>
      </c>
      <c r="G54" s="131" t="s">
        <v>258</v>
      </c>
      <c r="H54" s="101">
        <v>72000</v>
      </c>
      <c r="I54" s="101">
        <v>72000</v>
      </c>
      <c r="J54" s="101"/>
      <c r="K54" s="101"/>
      <c r="L54" s="101">
        <v>72000</v>
      </c>
      <c r="M54" s="101"/>
      <c r="N54" s="114"/>
      <c r="O54" s="114"/>
      <c r="P54" s="114"/>
      <c r="Q54" s="114"/>
      <c r="R54" s="101"/>
      <c r="S54" s="101"/>
      <c r="T54" s="101"/>
      <c r="U54" s="101"/>
      <c r="V54" s="101"/>
      <c r="W54" s="101"/>
    </row>
    <row r="55" ht="18.75" customHeight="1" spans="1:23">
      <c r="A55" s="132" t="s">
        <v>52</v>
      </c>
      <c r="B55" s="131" t="s">
        <v>261</v>
      </c>
      <c r="C55" s="131" t="s">
        <v>262</v>
      </c>
      <c r="D55" s="131" t="s">
        <v>100</v>
      </c>
      <c r="E55" s="131" t="s">
        <v>176</v>
      </c>
      <c r="F55" s="131" t="s">
        <v>263</v>
      </c>
      <c r="G55" s="131" t="s">
        <v>262</v>
      </c>
      <c r="H55" s="101">
        <v>27000</v>
      </c>
      <c r="I55" s="101">
        <v>27000</v>
      </c>
      <c r="J55" s="101"/>
      <c r="K55" s="101"/>
      <c r="L55" s="101">
        <v>27000</v>
      </c>
      <c r="M55" s="101"/>
      <c r="N55" s="114"/>
      <c r="O55" s="114"/>
      <c r="P55" s="114"/>
      <c r="Q55" s="114"/>
      <c r="R55" s="101"/>
      <c r="S55" s="101"/>
      <c r="T55" s="101"/>
      <c r="U55" s="101"/>
      <c r="V55" s="101"/>
      <c r="W55" s="101"/>
    </row>
    <row r="56" ht="18.75" customHeight="1" spans="1:23">
      <c r="A56" s="132" t="s">
        <v>52</v>
      </c>
      <c r="B56" s="131" t="s">
        <v>264</v>
      </c>
      <c r="C56" s="131" t="s">
        <v>265</v>
      </c>
      <c r="D56" s="131" t="s">
        <v>100</v>
      </c>
      <c r="E56" s="131" t="s">
        <v>176</v>
      </c>
      <c r="F56" s="131" t="s">
        <v>266</v>
      </c>
      <c r="G56" s="131" t="s">
        <v>267</v>
      </c>
      <c r="H56" s="101">
        <v>183000</v>
      </c>
      <c r="I56" s="101">
        <v>183000</v>
      </c>
      <c r="J56" s="101"/>
      <c r="K56" s="101"/>
      <c r="L56" s="101">
        <v>183000</v>
      </c>
      <c r="M56" s="101"/>
      <c r="N56" s="114"/>
      <c r="O56" s="114"/>
      <c r="P56" s="114"/>
      <c r="Q56" s="114"/>
      <c r="R56" s="101"/>
      <c r="S56" s="101"/>
      <c r="T56" s="101"/>
      <c r="U56" s="101"/>
      <c r="V56" s="101"/>
      <c r="W56" s="101"/>
    </row>
    <row r="57" ht="18.75" customHeight="1" spans="1:23">
      <c r="A57" s="132" t="s">
        <v>52</v>
      </c>
      <c r="B57" s="131" t="s">
        <v>268</v>
      </c>
      <c r="C57" s="131" t="s">
        <v>269</v>
      </c>
      <c r="D57" s="131" t="s">
        <v>100</v>
      </c>
      <c r="E57" s="131" t="s">
        <v>176</v>
      </c>
      <c r="F57" s="131" t="s">
        <v>266</v>
      </c>
      <c r="G57" s="131" t="s">
        <v>267</v>
      </c>
      <c r="H57" s="101">
        <v>13176</v>
      </c>
      <c r="I57" s="101">
        <v>13176</v>
      </c>
      <c r="J57" s="101"/>
      <c r="K57" s="101"/>
      <c r="L57" s="101">
        <v>13176</v>
      </c>
      <c r="M57" s="101"/>
      <c r="N57" s="114"/>
      <c r="O57" s="114"/>
      <c r="P57" s="114"/>
      <c r="Q57" s="114"/>
      <c r="R57" s="101"/>
      <c r="S57" s="101"/>
      <c r="T57" s="101"/>
      <c r="U57" s="101"/>
      <c r="V57" s="101"/>
      <c r="W57" s="101"/>
    </row>
    <row r="58" ht="18.75" customHeight="1" spans="1:23">
      <c r="A58" s="132" t="s">
        <v>52</v>
      </c>
      <c r="B58" s="131" t="s">
        <v>270</v>
      </c>
      <c r="C58" s="131" t="s">
        <v>271</v>
      </c>
      <c r="D58" s="131" t="s">
        <v>100</v>
      </c>
      <c r="E58" s="131" t="s">
        <v>176</v>
      </c>
      <c r="F58" s="131" t="s">
        <v>272</v>
      </c>
      <c r="G58" s="131" t="s">
        <v>273</v>
      </c>
      <c r="H58" s="101">
        <v>90000</v>
      </c>
      <c r="I58" s="101">
        <v>90000</v>
      </c>
      <c r="J58" s="101"/>
      <c r="K58" s="101"/>
      <c r="L58" s="101">
        <v>90000</v>
      </c>
      <c r="M58" s="101"/>
      <c r="N58" s="114"/>
      <c r="O58" s="114"/>
      <c r="P58" s="114"/>
      <c r="Q58" s="114"/>
      <c r="R58" s="101"/>
      <c r="S58" s="101"/>
      <c r="T58" s="101"/>
      <c r="U58" s="101"/>
      <c r="V58" s="101"/>
      <c r="W58" s="101"/>
    </row>
    <row r="59" ht="18.75" customHeight="1" spans="1:23">
      <c r="A59" s="119" t="s">
        <v>115</v>
      </c>
      <c r="B59" s="133"/>
      <c r="C59" s="133"/>
      <c r="D59" s="133"/>
      <c r="E59" s="133"/>
      <c r="F59" s="133"/>
      <c r="G59" s="134"/>
      <c r="H59" s="101">
        <v>11520654.86</v>
      </c>
      <c r="I59" s="101">
        <v>11520654.86</v>
      </c>
      <c r="J59" s="125"/>
      <c r="K59" s="101"/>
      <c r="L59" s="101">
        <v>11520654.86</v>
      </c>
      <c r="M59" s="101"/>
      <c r="N59" s="125"/>
      <c r="O59" s="125"/>
      <c r="P59" s="125"/>
      <c r="Q59" s="125"/>
      <c r="R59" s="101"/>
      <c r="S59" s="101"/>
      <c r="T59" s="101"/>
      <c r="U59" s="101"/>
      <c r="V59" s="101"/>
      <c r="W59" s="101"/>
    </row>
  </sheetData>
  <mergeCells count="30">
    <mergeCell ref="A3:W3"/>
    <mergeCell ref="A4:G4"/>
    <mergeCell ref="H5:W5"/>
    <mergeCell ref="I6:M6"/>
    <mergeCell ref="N6:P6"/>
    <mergeCell ref="R6:W6"/>
    <mergeCell ref="A59:G5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6"/>
  <sheetViews>
    <sheetView showZeros="0" topLeftCell="D1" workbookViewId="0">
      <pane ySplit="1" topLeftCell="A15" activePane="bottomLeft" state="frozen"/>
      <selection/>
      <selection pane="bottomLeft" activeCell="A22" sqref="A22:C22"/>
    </sheetView>
  </sheetViews>
  <sheetFormatPr defaultColWidth="9.14166666666667" defaultRowHeight="14.25" customHeight="1"/>
  <cols>
    <col min="1" max="1" width="14.575" customWidth="1"/>
    <col min="2" max="2" width="21.025"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28"/>
      <c r="W2" s="55" t="s">
        <v>274</v>
      </c>
    </row>
    <row r="3" ht="27.75" customHeight="1" spans="1:23">
      <c r="A3" s="28" t="s">
        <v>275</v>
      </c>
      <c r="B3" s="28"/>
      <c r="C3" s="28"/>
      <c r="D3" s="28"/>
      <c r="E3" s="28"/>
      <c r="F3" s="28"/>
      <c r="G3" s="28"/>
      <c r="H3" s="28"/>
      <c r="I3" s="28"/>
      <c r="J3" s="28"/>
      <c r="K3" s="28"/>
      <c r="L3" s="28"/>
      <c r="M3" s="28"/>
      <c r="N3" s="28"/>
      <c r="O3" s="28"/>
      <c r="P3" s="28"/>
      <c r="Q3" s="28"/>
      <c r="R3" s="28"/>
      <c r="S3" s="28"/>
      <c r="T3" s="28"/>
      <c r="U3" s="28"/>
      <c r="V3" s="28"/>
      <c r="W3" s="28"/>
    </row>
    <row r="4" ht="13.5" customHeight="1" spans="1:23">
      <c r="A4" s="5" t="s">
        <v>2</v>
      </c>
      <c r="B4" s="115" t="str">
        <f t="shared" ref="A4:B4" si="0">"单位名称："&amp;"绩效评价中心"</f>
        <v>单位名称：绩效评价中心</v>
      </c>
      <c r="C4" s="115"/>
      <c r="D4" s="115"/>
      <c r="E4" s="115"/>
      <c r="F4" s="115"/>
      <c r="G4" s="115"/>
      <c r="H4" s="115"/>
      <c r="I4" s="115"/>
      <c r="J4" s="7"/>
      <c r="K4" s="7"/>
      <c r="L4" s="7"/>
      <c r="M4" s="7"/>
      <c r="N4" s="7"/>
      <c r="O4" s="7"/>
      <c r="P4" s="7"/>
      <c r="Q4" s="7"/>
      <c r="U4" s="128"/>
      <c r="W4" s="106" t="s">
        <v>185</v>
      </c>
    </row>
    <row r="5" ht="21.75" customHeight="1" spans="1:23">
      <c r="A5" s="9" t="s">
        <v>276</v>
      </c>
      <c r="B5" s="9" t="s">
        <v>195</v>
      </c>
      <c r="C5" s="9" t="s">
        <v>196</v>
      </c>
      <c r="D5" s="9" t="s">
        <v>277</v>
      </c>
      <c r="E5" s="10" t="s">
        <v>197</v>
      </c>
      <c r="F5" s="10" t="s">
        <v>198</v>
      </c>
      <c r="G5" s="10" t="s">
        <v>199</v>
      </c>
      <c r="H5" s="10" t="s">
        <v>200</v>
      </c>
      <c r="I5" s="64" t="s">
        <v>37</v>
      </c>
      <c r="J5" s="64" t="s">
        <v>278</v>
      </c>
      <c r="K5" s="64"/>
      <c r="L5" s="64"/>
      <c r="M5" s="64"/>
      <c r="N5" s="122" t="s">
        <v>202</v>
      </c>
      <c r="O5" s="122"/>
      <c r="P5" s="122"/>
      <c r="Q5" s="10" t="s">
        <v>43</v>
      </c>
      <c r="R5" s="11" t="s">
        <v>58</v>
      </c>
      <c r="S5" s="12"/>
      <c r="T5" s="12"/>
      <c r="U5" s="12"/>
      <c r="V5" s="12"/>
      <c r="W5" s="13"/>
    </row>
    <row r="6" ht="21.75" customHeight="1" spans="1:23">
      <c r="A6" s="14"/>
      <c r="B6" s="14"/>
      <c r="C6" s="14"/>
      <c r="D6" s="14"/>
      <c r="E6" s="15"/>
      <c r="F6" s="15"/>
      <c r="G6" s="15"/>
      <c r="H6" s="15"/>
      <c r="I6" s="64"/>
      <c r="J6" s="47" t="s">
        <v>40</v>
      </c>
      <c r="K6" s="47"/>
      <c r="L6" s="47" t="s">
        <v>41</v>
      </c>
      <c r="M6" s="47" t="s">
        <v>42</v>
      </c>
      <c r="N6" s="123" t="s">
        <v>40</v>
      </c>
      <c r="O6" s="123" t="s">
        <v>41</v>
      </c>
      <c r="P6" s="123" t="s">
        <v>42</v>
      </c>
      <c r="Q6" s="15"/>
      <c r="R6" s="10" t="s">
        <v>39</v>
      </c>
      <c r="S6" s="10" t="s">
        <v>50</v>
      </c>
      <c r="T6" s="10" t="s">
        <v>208</v>
      </c>
      <c r="U6" s="10" t="s">
        <v>46</v>
      </c>
      <c r="V6" s="10" t="s">
        <v>47</v>
      </c>
      <c r="W6" s="10" t="s">
        <v>48</v>
      </c>
    </row>
    <row r="7" ht="40.5" customHeight="1" spans="1:23">
      <c r="A7" s="17"/>
      <c r="B7" s="17"/>
      <c r="C7" s="17"/>
      <c r="D7" s="17"/>
      <c r="E7" s="18"/>
      <c r="F7" s="18"/>
      <c r="G7" s="18"/>
      <c r="H7" s="18"/>
      <c r="I7" s="64"/>
      <c r="J7" s="47" t="s">
        <v>39</v>
      </c>
      <c r="K7" s="47" t="s">
        <v>279</v>
      </c>
      <c r="L7" s="47"/>
      <c r="M7" s="47"/>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32.9" customHeight="1" spans="1:23">
      <c r="A9" s="116" t="s">
        <v>280</v>
      </c>
      <c r="B9" s="116"/>
      <c r="C9" s="116"/>
      <c r="D9" s="117"/>
      <c r="E9" s="117"/>
      <c r="F9" s="117"/>
      <c r="G9" s="117"/>
      <c r="H9" s="117"/>
      <c r="I9" s="124">
        <v>540000</v>
      </c>
      <c r="J9" s="124">
        <v>540000</v>
      </c>
      <c r="K9" s="124">
        <v>540000</v>
      </c>
      <c r="L9" s="124"/>
      <c r="M9" s="124"/>
      <c r="N9" s="125"/>
      <c r="O9" s="125"/>
      <c r="P9" s="126"/>
      <c r="Q9" s="124"/>
      <c r="R9" s="124"/>
      <c r="S9" s="124"/>
      <c r="T9" s="124"/>
      <c r="U9" s="101"/>
      <c r="V9" s="124"/>
      <c r="W9" s="124"/>
    </row>
    <row r="10" ht="32.9" customHeight="1" spans="1:23">
      <c r="A10" s="116" t="s">
        <v>281</v>
      </c>
      <c r="B10" s="116" t="s">
        <v>282</v>
      </c>
      <c r="C10" s="116" t="s">
        <v>280</v>
      </c>
      <c r="D10" s="116" t="s">
        <v>52</v>
      </c>
      <c r="E10" s="116" t="s">
        <v>100</v>
      </c>
      <c r="F10" s="116" t="s">
        <v>176</v>
      </c>
      <c r="G10" s="116" t="s">
        <v>283</v>
      </c>
      <c r="H10" s="116" t="s">
        <v>284</v>
      </c>
      <c r="I10" s="124">
        <v>540000</v>
      </c>
      <c r="J10" s="124">
        <v>540000</v>
      </c>
      <c r="K10" s="124">
        <v>540000</v>
      </c>
      <c r="L10" s="124"/>
      <c r="M10" s="124"/>
      <c r="N10" s="125"/>
      <c r="O10" s="125"/>
      <c r="P10" s="126"/>
      <c r="Q10" s="124"/>
      <c r="R10" s="124"/>
      <c r="S10" s="124"/>
      <c r="T10" s="124"/>
      <c r="U10" s="101"/>
      <c r="V10" s="124"/>
      <c r="W10" s="124"/>
    </row>
    <row r="11" ht="32.9" customHeight="1" spans="1:23">
      <c r="A11" s="116" t="s">
        <v>285</v>
      </c>
      <c r="B11" s="118"/>
      <c r="C11" s="118"/>
      <c r="D11" s="118"/>
      <c r="E11" s="118"/>
      <c r="F11" s="118"/>
      <c r="G11" s="118"/>
      <c r="H11" s="118"/>
      <c r="I11" s="124">
        <v>200000</v>
      </c>
      <c r="J11" s="124">
        <v>200000</v>
      </c>
      <c r="K11" s="124">
        <v>200000</v>
      </c>
      <c r="L11" s="124"/>
      <c r="M11" s="124"/>
      <c r="N11" s="114"/>
      <c r="O11" s="114"/>
      <c r="P11" s="114"/>
      <c r="Q11" s="124"/>
      <c r="R11" s="124"/>
      <c r="S11" s="124"/>
      <c r="T11" s="124"/>
      <c r="U11" s="101"/>
      <c r="V11" s="124"/>
      <c r="W11" s="124"/>
    </row>
    <row r="12" ht="32.9" customHeight="1" spans="1:23">
      <c r="A12" s="116" t="s">
        <v>281</v>
      </c>
      <c r="B12" s="116" t="s">
        <v>286</v>
      </c>
      <c r="C12" s="116" t="s">
        <v>285</v>
      </c>
      <c r="D12" s="116" t="s">
        <v>52</v>
      </c>
      <c r="E12" s="116" t="s">
        <v>177</v>
      </c>
      <c r="F12" s="116" t="s">
        <v>178</v>
      </c>
      <c r="G12" s="116" t="s">
        <v>242</v>
      </c>
      <c r="H12" s="116" t="s">
        <v>243</v>
      </c>
      <c r="I12" s="124">
        <v>80000</v>
      </c>
      <c r="J12" s="124">
        <v>80000</v>
      </c>
      <c r="K12" s="124">
        <v>80000</v>
      </c>
      <c r="L12" s="124"/>
      <c r="M12" s="124"/>
      <c r="N12" s="114"/>
      <c r="O12" s="114"/>
      <c r="P12" s="114"/>
      <c r="Q12" s="124"/>
      <c r="R12" s="124"/>
      <c r="S12" s="124"/>
      <c r="T12" s="124"/>
      <c r="U12" s="101"/>
      <c r="V12" s="124"/>
      <c r="W12" s="124"/>
    </row>
    <row r="13" ht="32.9" customHeight="1" spans="1:23">
      <c r="A13" s="116" t="s">
        <v>281</v>
      </c>
      <c r="B13" s="116" t="s">
        <v>286</v>
      </c>
      <c r="C13" s="116" t="s">
        <v>285</v>
      </c>
      <c r="D13" s="116" t="s">
        <v>52</v>
      </c>
      <c r="E13" s="116" t="s">
        <v>177</v>
      </c>
      <c r="F13" s="116" t="s">
        <v>178</v>
      </c>
      <c r="G13" s="116" t="s">
        <v>250</v>
      </c>
      <c r="H13" s="116" t="s">
        <v>251</v>
      </c>
      <c r="I13" s="124">
        <v>70000</v>
      </c>
      <c r="J13" s="124">
        <v>70000</v>
      </c>
      <c r="K13" s="124">
        <v>70000</v>
      </c>
      <c r="L13" s="124"/>
      <c r="M13" s="124"/>
      <c r="N13" s="114"/>
      <c r="O13" s="114"/>
      <c r="P13" s="114"/>
      <c r="Q13" s="124"/>
      <c r="R13" s="124"/>
      <c r="S13" s="124"/>
      <c r="T13" s="124"/>
      <c r="U13" s="101"/>
      <c r="V13" s="124"/>
      <c r="W13" s="124"/>
    </row>
    <row r="14" ht="32.9" customHeight="1" spans="1:23">
      <c r="A14" s="116" t="s">
        <v>281</v>
      </c>
      <c r="B14" s="116" t="s">
        <v>286</v>
      </c>
      <c r="C14" s="116" t="s">
        <v>285</v>
      </c>
      <c r="D14" s="116" t="s">
        <v>52</v>
      </c>
      <c r="E14" s="116" t="s">
        <v>177</v>
      </c>
      <c r="F14" s="116" t="s">
        <v>178</v>
      </c>
      <c r="G14" s="116" t="s">
        <v>287</v>
      </c>
      <c r="H14" s="116" t="s">
        <v>288</v>
      </c>
      <c r="I14" s="124">
        <v>30000</v>
      </c>
      <c r="J14" s="124">
        <v>30000</v>
      </c>
      <c r="K14" s="124">
        <v>30000</v>
      </c>
      <c r="L14" s="124"/>
      <c r="M14" s="124"/>
      <c r="N14" s="114"/>
      <c r="O14" s="114"/>
      <c r="P14" s="114"/>
      <c r="Q14" s="124"/>
      <c r="R14" s="124"/>
      <c r="S14" s="124"/>
      <c r="T14" s="124"/>
      <c r="U14" s="101"/>
      <c r="V14" s="124"/>
      <c r="W14" s="124"/>
    </row>
    <row r="15" ht="32.9" customHeight="1" spans="1:23">
      <c r="A15" s="116" t="s">
        <v>281</v>
      </c>
      <c r="B15" s="116" t="s">
        <v>286</v>
      </c>
      <c r="C15" s="116" t="s">
        <v>285</v>
      </c>
      <c r="D15" s="116" t="s">
        <v>52</v>
      </c>
      <c r="E15" s="116" t="s">
        <v>177</v>
      </c>
      <c r="F15" s="116" t="s">
        <v>178</v>
      </c>
      <c r="G15" s="116" t="s">
        <v>263</v>
      </c>
      <c r="H15" s="116" t="s">
        <v>262</v>
      </c>
      <c r="I15" s="124">
        <v>20000</v>
      </c>
      <c r="J15" s="124">
        <v>20000</v>
      </c>
      <c r="K15" s="124">
        <v>20000</v>
      </c>
      <c r="L15" s="124"/>
      <c r="M15" s="124"/>
      <c r="N15" s="114"/>
      <c r="O15" s="114"/>
      <c r="P15" s="114"/>
      <c r="Q15" s="124"/>
      <c r="R15" s="124"/>
      <c r="S15" s="124"/>
      <c r="T15" s="124"/>
      <c r="U15" s="101"/>
      <c r="V15" s="124"/>
      <c r="W15" s="124"/>
    </row>
    <row r="16" ht="32.9" customHeight="1" spans="1:23">
      <c r="A16" s="116" t="s">
        <v>289</v>
      </c>
      <c r="B16" s="118"/>
      <c r="C16" s="118"/>
      <c r="D16" s="118"/>
      <c r="E16" s="118"/>
      <c r="F16" s="118"/>
      <c r="G16" s="118"/>
      <c r="H16" s="118"/>
      <c r="I16" s="124">
        <v>2155570.42</v>
      </c>
      <c r="J16" s="124">
        <v>2155570.42</v>
      </c>
      <c r="K16" s="124">
        <v>2155570.42</v>
      </c>
      <c r="L16" s="124"/>
      <c r="M16" s="124"/>
      <c r="N16" s="114"/>
      <c r="O16" s="114"/>
      <c r="P16" s="114"/>
      <c r="Q16" s="124"/>
      <c r="R16" s="124"/>
      <c r="S16" s="124"/>
      <c r="T16" s="124"/>
      <c r="U16" s="101"/>
      <c r="V16" s="124"/>
      <c r="W16" s="124"/>
    </row>
    <row r="17" ht="32.9" customHeight="1" spans="1:23">
      <c r="A17" s="116" t="s">
        <v>290</v>
      </c>
      <c r="B17" s="116" t="s">
        <v>291</v>
      </c>
      <c r="C17" s="116" t="s">
        <v>289</v>
      </c>
      <c r="D17" s="116" t="s">
        <v>52</v>
      </c>
      <c r="E17" s="116" t="s">
        <v>107</v>
      </c>
      <c r="F17" s="116" t="s">
        <v>180</v>
      </c>
      <c r="G17" s="116" t="s">
        <v>292</v>
      </c>
      <c r="H17" s="116" t="s">
        <v>293</v>
      </c>
      <c r="I17" s="124">
        <v>2155570.42</v>
      </c>
      <c r="J17" s="124">
        <v>2155570.42</v>
      </c>
      <c r="K17" s="124">
        <v>2155570.42</v>
      </c>
      <c r="L17" s="124"/>
      <c r="M17" s="124"/>
      <c r="N17" s="114"/>
      <c r="O17" s="114"/>
      <c r="P17" s="114"/>
      <c r="Q17" s="124"/>
      <c r="R17" s="124"/>
      <c r="S17" s="124"/>
      <c r="T17" s="124"/>
      <c r="U17" s="101"/>
      <c r="V17" s="124"/>
      <c r="W17" s="124"/>
    </row>
    <row r="18" ht="32.9" customHeight="1" spans="1:23">
      <c r="A18" s="116" t="s">
        <v>294</v>
      </c>
      <c r="B18" s="118"/>
      <c r="C18" s="118"/>
      <c r="D18" s="118"/>
      <c r="E18" s="118"/>
      <c r="F18" s="118"/>
      <c r="G18" s="118"/>
      <c r="H18" s="118"/>
      <c r="I18" s="124">
        <v>8089342.95</v>
      </c>
      <c r="J18" s="124">
        <v>8089342.95</v>
      </c>
      <c r="K18" s="124">
        <v>8089342.95</v>
      </c>
      <c r="L18" s="124"/>
      <c r="M18" s="124"/>
      <c r="N18" s="114"/>
      <c r="O18" s="114"/>
      <c r="P18" s="114"/>
      <c r="Q18" s="124"/>
      <c r="R18" s="124"/>
      <c r="S18" s="124"/>
      <c r="T18" s="124"/>
      <c r="U18" s="101"/>
      <c r="V18" s="124"/>
      <c r="W18" s="124"/>
    </row>
    <row r="19" ht="32.9" customHeight="1" spans="1:23">
      <c r="A19" s="116" t="s">
        <v>295</v>
      </c>
      <c r="B19" s="116" t="s">
        <v>296</v>
      </c>
      <c r="C19" s="116" t="s">
        <v>294</v>
      </c>
      <c r="D19" s="116" t="s">
        <v>52</v>
      </c>
      <c r="E19" s="116" t="s">
        <v>107</v>
      </c>
      <c r="F19" s="116" t="s">
        <v>180</v>
      </c>
      <c r="G19" s="116" t="s">
        <v>292</v>
      </c>
      <c r="H19" s="116" t="s">
        <v>293</v>
      </c>
      <c r="I19" s="124">
        <v>8089342.95</v>
      </c>
      <c r="J19" s="124">
        <v>8089342.95</v>
      </c>
      <c r="K19" s="124">
        <v>8089342.95</v>
      </c>
      <c r="L19" s="124"/>
      <c r="M19" s="124"/>
      <c r="N19" s="114"/>
      <c r="O19" s="114"/>
      <c r="P19" s="114"/>
      <c r="Q19" s="124"/>
      <c r="R19" s="124"/>
      <c r="S19" s="124"/>
      <c r="T19" s="124"/>
      <c r="U19" s="101"/>
      <c r="V19" s="124"/>
      <c r="W19" s="124"/>
    </row>
    <row r="20" ht="32.9" customHeight="1" spans="1:23">
      <c r="A20" s="116" t="s">
        <v>297</v>
      </c>
      <c r="B20" s="118"/>
      <c r="C20" s="118"/>
      <c r="D20" s="118"/>
      <c r="E20" s="118"/>
      <c r="F20" s="118"/>
      <c r="G20" s="118"/>
      <c r="H20" s="118"/>
      <c r="I20" s="124">
        <v>1549000</v>
      </c>
      <c r="J20" s="124">
        <v>1549000</v>
      </c>
      <c r="K20" s="124">
        <v>1549000</v>
      </c>
      <c r="L20" s="124"/>
      <c r="M20" s="124"/>
      <c r="N20" s="114"/>
      <c r="O20" s="114"/>
      <c r="P20" s="114"/>
      <c r="Q20" s="124"/>
      <c r="R20" s="124"/>
      <c r="S20" s="124"/>
      <c r="T20" s="124"/>
      <c r="U20" s="101"/>
      <c r="V20" s="124"/>
      <c r="W20" s="124"/>
    </row>
    <row r="21" ht="32.9" customHeight="1" spans="1:23">
      <c r="A21" s="116" t="s">
        <v>281</v>
      </c>
      <c r="B21" s="116" t="s">
        <v>298</v>
      </c>
      <c r="C21" s="116" t="s">
        <v>297</v>
      </c>
      <c r="D21" s="116" t="s">
        <v>52</v>
      </c>
      <c r="E21" s="116" t="s">
        <v>94</v>
      </c>
      <c r="F21" s="116" t="s">
        <v>174</v>
      </c>
      <c r="G21" s="116" t="s">
        <v>292</v>
      </c>
      <c r="H21" s="116" t="s">
        <v>293</v>
      </c>
      <c r="I21" s="124">
        <v>1549000</v>
      </c>
      <c r="J21" s="124">
        <v>1549000</v>
      </c>
      <c r="K21" s="124">
        <v>1549000</v>
      </c>
      <c r="L21" s="124"/>
      <c r="M21" s="124"/>
      <c r="N21" s="114"/>
      <c r="O21" s="114"/>
      <c r="P21" s="114"/>
      <c r="Q21" s="124"/>
      <c r="R21" s="124"/>
      <c r="S21" s="124"/>
      <c r="T21" s="124"/>
      <c r="U21" s="101"/>
      <c r="V21" s="124"/>
      <c r="W21" s="124"/>
    </row>
    <row r="22" ht="32.9" customHeight="1" spans="1:23">
      <c r="A22" s="116" t="s">
        <v>299</v>
      </c>
      <c r="B22" s="118"/>
      <c r="C22" s="118"/>
      <c r="D22" s="118"/>
      <c r="E22" s="118"/>
      <c r="F22" s="118"/>
      <c r="G22" s="118"/>
      <c r="H22" s="118"/>
      <c r="I22" s="124">
        <v>1860000</v>
      </c>
      <c r="J22" s="124">
        <v>1860000</v>
      </c>
      <c r="K22" s="124">
        <v>1860000</v>
      </c>
      <c r="L22" s="124"/>
      <c r="M22" s="124"/>
      <c r="N22" s="114"/>
      <c r="O22" s="114"/>
      <c r="P22" s="114"/>
      <c r="Q22" s="124"/>
      <c r="R22" s="124"/>
      <c r="S22" s="124"/>
      <c r="T22" s="124"/>
      <c r="U22" s="101"/>
      <c r="V22" s="124"/>
      <c r="W22" s="124"/>
    </row>
    <row r="23" ht="32.9" customHeight="1" spans="1:23">
      <c r="A23" s="116" t="s">
        <v>295</v>
      </c>
      <c r="B23" s="116" t="s">
        <v>300</v>
      </c>
      <c r="C23" s="116" t="s">
        <v>299</v>
      </c>
      <c r="D23" s="116" t="s">
        <v>52</v>
      </c>
      <c r="E23" s="116" t="s">
        <v>94</v>
      </c>
      <c r="F23" s="116" t="s">
        <v>174</v>
      </c>
      <c r="G23" s="116" t="s">
        <v>292</v>
      </c>
      <c r="H23" s="116" t="s">
        <v>293</v>
      </c>
      <c r="I23" s="124">
        <v>1860000</v>
      </c>
      <c r="J23" s="124">
        <v>1860000</v>
      </c>
      <c r="K23" s="124">
        <v>1860000</v>
      </c>
      <c r="L23" s="124"/>
      <c r="M23" s="124"/>
      <c r="N23" s="114"/>
      <c r="O23" s="114"/>
      <c r="P23" s="114"/>
      <c r="Q23" s="124"/>
      <c r="R23" s="124"/>
      <c r="S23" s="124"/>
      <c r="T23" s="124"/>
      <c r="U23" s="101"/>
      <c r="V23" s="124"/>
      <c r="W23" s="124"/>
    </row>
    <row r="24" ht="32.9" customHeight="1" spans="1:23">
      <c r="A24" s="116" t="s">
        <v>301</v>
      </c>
      <c r="B24" s="118"/>
      <c r="C24" s="118"/>
      <c r="D24" s="118"/>
      <c r="E24" s="118"/>
      <c r="F24" s="118"/>
      <c r="G24" s="118"/>
      <c r="H24" s="118"/>
      <c r="I24" s="124">
        <v>19796.4</v>
      </c>
      <c r="J24" s="124">
        <v>19796.4</v>
      </c>
      <c r="K24" s="124">
        <v>19796.4</v>
      </c>
      <c r="L24" s="124"/>
      <c r="M24" s="124"/>
      <c r="N24" s="114"/>
      <c r="O24" s="114"/>
      <c r="P24" s="114"/>
      <c r="Q24" s="124"/>
      <c r="R24" s="124"/>
      <c r="S24" s="124"/>
      <c r="T24" s="124"/>
      <c r="U24" s="101"/>
      <c r="V24" s="124"/>
      <c r="W24" s="124"/>
    </row>
    <row r="25" ht="32.9" customHeight="1" spans="1:23">
      <c r="A25" s="116" t="s">
        <v>281</v>
      </c>
      <c r="B25" s="116" t="s">
        <v>302</v>
      </c>
      <c r="C25" s="116" t="s">
        <v>301</v>
      </c>
      <c r="D25" s="116" t="s">
        <v>52</v>
      </c>
      <c r="E25" s="116" t="s">
        <v>76</v>
      </c>
      <c r="F25" s="116" t="s">
        <v>167</v>
      </c>
      <c r="G25" s="116" t="s">
        <v>303</v>
      </c>
      <c r="H25" s="116" t="s">
        <v>304</v>
      </c>
      <c r="I25" s="124">
        <v>19796.4</v>
      </c>
      <c r="J25" s="124">
        <v>19796.4</v>
      </c>
      <c r="K25" s="124">
        <v>19796.4</v>
      </c>
      <c r="L25" s="124"/>
      <c r="M25" s="124"/>
      <c r="N25" s="114"/>
      <c r="O25" s="114"/>
      <c r="P25" s="114"/>
      <c r="Q25" s="124"/>
      <c r="R25" s="124"/>
      <c r="S25" s="124"/>
      <c r="T25" s="124"/>
      <c r="U25" s="101"/>
      <c r="V25" s="124"/>
      <c r="W25" s="124"/>
    </row>
    <row r="26" ht="18.75" customHeight="1" spans="1:23">
      <c r="A26" s="119" t="s">
        <v>115</v>
      </c>
      <c r="B26" s="120"/>
      <c r="C26" s="120"/>
      <c r="D26" s="120"/>
      <c r="E26" s="120"/>
      <c r="F26" s="120"/>
      <c r="G26" s="120"/>
      <c r="H26" s="121"/>
      <c r="I26" s="124">
        <v>14413709.77</v>
      </c>
      <c r="J26" s="124">
        <v>14413709.77</v>
      </c>
      <c r="K26" s="127">
        <v>14413709.77</v>
      </c>
      <c r="L26" s="124"/>
      <c r="M26" s="124"/>
      <c r="N26" s="126"/>
      <c r="O26" s="126"/>
      <c r="P26" s="126"/>
      <c r="Q26" s="124"/>
      <c r="R26" s="124"/>
      <c r="S26" s="124"/>
      <c r="T26" s="124"/>
      <c r="U26" s="129"/>
      <c r="V26" s="124"/>
      <c r="W26" s="124"/>
    </row>
  </sheetData>
  <mergeCells count="35">
    <mergeCell ref="A3:W3"/>
    <mergeCell ref="A4:I4"/>
    <mergeCell ref="J5:M5"/>
    <mergeCell ref="N5:P5"/>
    <mergeCell ref="R5:W5"/>
    <mergeCell ref="J6:K6"/>
    <mergeCell ref="A9:C9"/>
    <mergeCell ref="A11:C11"/>
    <mergeCell ref="A16:C16"/>
    <mergeCell ref="A18:C18"/>
    <mergeCell ref="A20:C20"/>
    <mergeCell ref="A22:C22"/>
    <mergeCell ref="A24:C24"/>
    <mergeCell ref="A26:H26"/>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0"/>
  <sheetViews>
    <sheetView showZeros="0" workbookViewId="0">
      <pane ySplit="1" topLeftCell="A2" activePane="bottomLeft" state="frozen"/>
      <selection/>
      <selection pane="bottomLeft" activeCell="A67" sqref="A67"/>
    </sheetView>
  </sheetViews>
  <sheetFormatPr defaultColWidth="9.14166666666667" defaultRowHeight="12" customHeight="1"/>
  <cols>
    <col min="1" max="1" width="34.275" customWidth="1"/>
    <col min="2" max="2" width="29"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54" t="s">
        <v>305</v>
      </c>
    </row>
    <row r="3" ht="28.5" customHeight="1" spans="1:10">
      <c r="A3" s="45" t="s">
        <v>306</v>
      </c>
      <c r="B3" s="28"/>
      <c r="C3" s="28"/>
      <c r="D3" s="28"/>
      <c r="E3" s="28"/>
      <c r="F3" s="46"/>
      <c r="G3" s="28"/>
      <c r="H3" s="46"/>
      <c r="I3" s="46"/>
      <c r="J3" s="28"/>
    </row>
    <row r="4" ht="15" customHeight="1" spans="1:1">
      <c r="A4" s="5" t="s">
        <v>2</v>
      </c>
    </row>
    <row r="5" ht="14.25" customHeight="1" spans="1:10">
      <c r="A5" s="47" t="s">
        <v>307</v>
      </c>
      <c r="B5" s="47" t="s">
        <v>308</v>
      </c>
      <c r="C5" s="47" t="s">
        <v>309</v>
      </c>
      <c r="D5" s="47" t="s">
        <v>310</v>
      </c>
      <c r="E5" s="47" t="s">
        <v>311</v>
      </c>
      <c r="F5" s="48" t="s">
        <v>312</v>
      </c>
      <c r="G5" s="47" t="s">
        <v>313</v>
      </c>
      <c r="H5" s="48" t="s">
        <v>314</v>
      </c>
      <c r="I5" s="48" t="s">
        <v>315</v>
      </c>
      <c r="J5" s="47" t="s">
        <v>316</v>
      </c>
    </row>
    <row r="6" ht="14.25" customHeight="1" spans="1:10">
      <c r="A6" s="47">
        <v>1</v>
      </c>
      <c r="B6" s="47">
        <v>2</v>
      </c>
      <c r="C6" s="47">
        <v>3</v>
      </c>
      <c r="D6" s="47">
        <v>4</v>
      </c>
      <c r="E6" s="47">
        <v>5</v>
      </c>
      <c r="F6" s="48">
        <v>6</v>
      </c>
      <c r="G6" s="47">
        <v>7</v>
      </c>
      <c r="H6" s="48">
        <v>8</v>
      </c>
      <c r="I6" s="48">
        <v>9</v>
      </c>
      <c r="J6" s="47">
        <v>10</v>
      </c>
    </row>
    <row r="7" ht="15" customHeight="1" spans="1:10">
      <c r="A7" s="109" t="s">
        <v>52</v>
      </c>
      <c r="B7" s="110"/>
      <c r="C7" s="110"/>
      <c r="D7" s="110"/>
      <c r="E7" s="109"/>
      <c r="F7" s="110"/>
      <c r="G7" s="109"/>
      <c r="H7" s="110"/>
      <c r="I7" s="110"/>
      <c r="J7" s="109"/>
    </row>
    <row r="8" ht="33.75" customHeight="1" spans="1:10">
      <c r="A8" s="109" t="s">
        <v>317</v>
      </c>
      <c r="B8" s="111" t="s">
        <v>318</v>
      </c>
      <c r="C8" s="112"/>
      <c r="D8" s="112"/>
      <c r="E8" s="112"/>
      <c r="F8" s="113"/>
      <c r="G8" s="112"/>
      <c r="H8" s="113"/>
      <c r="I8" s="113"/>
      <c r="J8" s="112"/>
    </row>
    <row r="9" ht="33.75" customHeight="1" spans="1:10">
      <c r="A9" s="109"/>
      <c r="B9" s="111"/>
      <c r="C9" s="112" t="s">
        <v>319</v>
      </c>
      <c r="D9" s="112" t="s">
        <v>320</v>
      </c>
      <c r="E9" s="112" t="s">
        <v>321</v>
      </c>
      <c r="F9" s="113" t="s">
        <v>322</v>
      </c>
      <c r="G9" s="112" t="s">
        <v>323</v>
      </c>
      <c r="H9" s="113" t="s">
        <v>324</v>
      </c>
      <c r="I9" s="113" t="s">
        <v>325</v>
      </c>
      <c r="J9" s="112" t="s">
        <v>326</v>
      </c>
    </row>
    <row r="10" ht="33.75" customHeight="1" spans="1:10">
      <c r="A10" s="114"/>
      <c r="B10" s="114"/>
      <c r="C10" s="112" t="s">
        <v>319</v>
      </c>
      <c r="D10" s="112" t="s">
        <v>327</v>
      </c>
      <c r="E10" s="112" t="s">
        <v>328</v>
      </c>
      <c r="F10" s="113" t="s">
        <v>329</v>
      </c>
      <c r="G10" s="112" t="s">
        <v>330</v>
      </c>
      <c r="H10" s="113" t="s">
        <v>331</v>
      </c>
      <c r="I10" s="113" t="s">
        <v>332</v>
      </c>
      <c r="J10" s="112" t="s">
        <v>333</v>
      </c>
    </row>
    <row r="11" ht="33.75" customHeight="1" spans="1:10">
      <c r="A11" s="114"/>
      <c r="B11" s="114"/>
      <c r="C11" s="112" t="s">
        <v>319</v>
      </c>
      <c r="D11" s="112" t="s">
        <v>334</v>
      </c>
      <c r="E11" s="112" t="s">
        <v>335</v>
      </c>
      <c r="F11" s="113" t="s">
        <v>329</v>
      </c>
      <c r="G11" s="112" t="s">
        <v>336</v>
      </c>
      <c r="H11" s="113" t="s">
        <v>337</v>
      </c>
      <c r="I11" s="113" t="s">
        <v>325</v>
      </c>
      <c r="J11" s="112" t="s">
        <v>338</v>
      </c>
    </row>
    <row r="12" ht="33.75" customHeight="1" spans="1:10">
      <c r="A12" s="114"/>
      <c r="B12" s="114"/>
      <c r="C12" s="112" t="s">
        <v>339</v>
      </c>
      <c r="D12" s="112" t="s">
        <v>340</v>
      </c>
      <c r="E12" s="112" t="s">
        <v>341</v>
      </c>
      <c r="F12" s="113" t="s">
        <v>329</v>
      </c>
      <c r="G12" s="112" t="s">
        <v>342</v>
      </c>
      <c r="H12" s="113" t="s">
        <v>343</v>
      </c>
      <c r="I12" s="113" t="s">
        <v>332</v>
      </c>
      <c r="J12" s="112" t="s">
        <v>344</v>
      </c>
    </row>
    <row r="13" ht="33.75" customHeight="1" spans="1:10">
      <c r="A13" s="114"/>
      <c r="B13" s="114"/>
      <c r="C13" s="112" t="s">
        <v>339</v>
      </c>
      <c r="D13" s="112" t="s">
        <v>345</v>
      </c>
      <c r="E13" s="112" t="s">
        <v>346</v>
      </c>
      <c r="F13" s="113" t="s">
        <v>322</v>
      </c>
      <c r="G13" s="112" t="s">
        <v>347</v>
      </c>
      <c r="H13" s="113" t="s">
        <v>348</v>
      </c>
      <c r="I13" s="113" t="s">
        <v>325</v>
      </c>
      <c r="J13" s="112" t="s">
        <v>349</v>
      </c>
    </row>
    <row r="14" ht="33.75" customHeight="1" spans="1:10">
      <c r="A14" s="114"/>
      <c r="B14" s="114"/>
      <c r="C14" s="112" t="s">
        <v>350</v>
      </c>
      <c r="D14" s="112" t="s">
        <v>351</v>
      </c>
      <c r="E14" s="112" t="s">
        <v>352</v>
      </c>
      <c r="F14" s="113" t="s">
        <v>322</v>
      </c>
      <c r="G14" s="112" t="s">
        <v>347</v>
      </c>
      <c r="H14" s="113" t="s">
        <v>348</v>
      </c>
      <c r="I14" s="113" t="s">
        <v>325</v>
      </c>
      <c r="J14" s="112" t="s">
        <v>353</v>
      </c>
    </row>
    <row r="15" ht="33.75" customHeight="1" spans="1:10">
      <c r="A15" s="109" t="s">
        <v>354</v>
      </c>
      <c r="B15" s="111" t="s">
        <v>355</v>
      </c>
      <c r="C15" s="114"/>
      <c r="D15" s="114"/>
      <c r="E15" s="114"/>
      <c r="F15" s="114"/>
      <c r="G15" s="114"/>
      <c r="H15" s="114"/>
      <c r="I15" s="114"/>
      <c r="J15" s="114"/>
    </row>
    <row r="16" ht="33.75" customHeight="1" spans="1:10">
      <c r="A16" s="114"/>
      <c r="B16" s="114"/>
      <c r="C16" s="112" t="s">
        <v>319</v>
      </c>
      <c r="D16" s="112" t="s">
        <v>320</v>
      </c>
      <c r="E16" s="112" t="s">
        <v>356</v>
      </c>
      <c r="F16" s="113" t="s">
        <v>322</v>
      </c>
      <c r="G16" s="112" t="s">
        <v>347</v>
      </c>
      <c r="H16" s="113" t="s">
        <v>348</v>
      </c>
      <c r="I16" s="113" t="s">
        <v>325</v>
      </c>
      <c r="J16" s="112" t="s">
        <v>357</v>
      </c>
    </row>
    <row r="17" ht="33.75" customHeight="1" spans="1:10">
      <c r="A17" s="114"/>
      <c r="B17" s="114"/>
      <c r="C17" s="112" t="s">
        <v>319</v>
      </c>
      <c r="D17" s="112" t="s">
        <v>320</v>
      </c>
      <c r="E17" s="112" t="s">
        <v>358</v>
      </c>
      <c r="F17" s="113" t="s">
        <v>322</v>
      </c>
      <c r="G17" s="112" t="s">
        <v>359</v>
      </c>
      <c r="H17" s="113" t="s">
        <v>360</v>
      </c>
      <c r="I17" s="113" t="s">
        <v>325</v>
      </c>
      <c r="J17" s="112" t="s">
        <v>361</v>
      </c>
    </row>
    <row r="18" ht="33.75" customHeight="1" spans="1:10">
      <c r="A18" s="114"/>
      <c r="B18" s="114"/>
      <c r="C18" s="112" t="s">
        <v>319</v>
      </c>
      <c r="D18" s="112" t="s">
        <v>320</v>
      </c>
      <c r="E18" s="112" t="s">
        <v>362</v>
      </c>
      <c r="F18" s="113" t="s">
        <v>322</v>
      </c>
      <c r="G18" s="112" t="s">
        <v>363</v>
      </c>
      <c r="H18" s="113" t="s">
        <v>360</v>
      </c>
      <c r="I18" s="113" t="s">
        <v>325</v>
      </c>
      <c r="J18" s="112" t="s">
        <v>364</v>
      </c>
    </row>
    <row r="19" ht="33.75" customHeight="1" spans="1:10">
      <c r="A19" s="114"/>
      <c r="B19" s="114"/>
      <c r="C19" s="112" t="s">
        <v>319</v>
      </c>
      <c r="D19" s="112" t="s">
        <v>320</v>
      </c>
      <c r="E19" s="112" t="s">
        <v>365</v>
      </c>
      <c r="F19" s="113" t="s">
        <v>322</v>
      </c>
      <c r="G19" s="112" t="s">
        <v>366</v>
      </c>
      <c r="H19" s="113" t="s">
        <v>367</v>
      </c>
      <c r="I19" s="113" t="s">
        <v>325</v>
      </c>
      <c r="J19" s="112" t="s">
        <v>368</v>
      </c>
    </row>
    <row r="20" ht="33.75" customHeight="1" spans="1:10">
      <c r="A20" s="114"/>
      <c r="B20" s="114"/>
      <c r="C20" s="112" t="s">
        <v>319</v>
      </c>
      <c r="D20" s="112" t="s">
        <v>327</v>
      </c>
      <c r="E20" s="112" t="s">
        <v>369</v>
      </c>
      <c r="F20" s="113" t="s">
        <v>322</v>
      </c>
      <c r="G20" s="112" t="s">
        <v>370</v>
      </c>
      <c r="H20" s="113" t="s">
        <v>348</v>
      </c>
      <c r="I20" s="113" t="s">
        <v>325</v>
      </c>
      <c r="J20" s="112" t="s">
        <v>371</v>
      </c>
    </row>
    <row r="21" ht="33.75" customHeight="1" spans="1:10">
      <c r="A21" s="114"/>
      <c r="B21" s="114"/>
      <c r="C21" s="112" t="s">
        <v>319</v>
      </c>
      <c r="D21" s="112" t="s">
        <v>372</v>
      </c>
      <c r="E21" s="112" t="s">
        <v>373</v>
      </c>
      <c r="F21" s="113" t="s">
        <v>322</v>
      </c>
      <c r="G21" s="112" t="s">
        <v>374</v>
      </c>
      <c r="H21" s="113" t="s">
        <v>375</v>
      </c>
      <c r="I21" s="113" t="s">
        <v>325</v>
      </c>
      <c r="J21" s="112" t="s">
        <v>376</v>
      </c>
    </row>
    <row r="22" ht="33.75" customHeight="1" spans="1:10">
      <c r="A22" s="114"/>
      <c r="B22" s="114"/>
      <c r="C22" s="112" t="s">
        <v>319</v>
      </c>
      <c r="D22" s="112" t="s">
        <v>372</v>
      </c>
      <c r="E22" s="112" t="s">
        <v>377</v>
      </c>
      <c r="F22" s="113" t="s">
        <v>378</v>
      </c>
      <c r="G22" s="112" t="s">
        <v>379</v>
      </c>
      <c r="H22" s="113" t="s">
        <v>380</v>
      </c>
      <c r="I22" s="113" t="s">
        <v>325</v>
      </c>
      <c r="J22" s="112" t="s">
        <v>381</v>
      </c>
    </row>
    <row r="23" ht="33.75" customHeight="1" spans="1:10">
      <c r="A23" s="114"/>
      <c r="B23" s="114"/>
      <c r="C23" s="112" t="s">
        <v>319</v>
      </c>
      <c r="D23" s="112" t="s">
        <v>372</v>
      </c>
      <c r="E23" s="112" t="s">
        <v>382</v>
      </c>
      <c r="F23" s="113" t="s">
        <v>378</v>
      </c>
      <c r="G23" s="112" t="s">
        <v>379</v>
      </c>
      <c r="H23" s="113" t="s">
        <v>380</v>
      </c>
      <c r="I23" s="113" t="s">
        <v>325</v>
      </c>
      <c r="J23" s="112" t="s">
        <v>383</v>
      </c>
    </row>
    <row r="24" ht="33.75" customHeight="1" spans="1:10">
      <c r="A24" s="114"/>
      <c r="B24" s="114"/>
      <c r="C24" s="112" t="s">
        <v>319</v>
      </c>
      <c r="D24" s="112" t="s">
        <v>372</v>
      </c>
      <c r="E24" s="112" t="s">
        <v>384</v>
      </c>
      <c r="F24" s="113" t="s">
        <v>329</v>
      </c>
      <c r="G24" s="112" t="s">
        <v>385</v>
      </c>
      <c r="H24" s="113" t="s">
        <v>348</v>
      </c>
      <c r="I24" s="113" t="s">
        <v>325</v>
      </c>
      <c r="J24" s="112" t="s">
        <v>386</v>
      </c>
    </row>
    <row r="25" ht="33.75" customHeight="1" spans="1:10">
      <c r="A25" s="114"/>
      <c r="B25" s="114"/>
      <c r="C25" s="112" t="s">
        <v>319</v>
      </c>
      <c r="D25" s="112" t="s">
        <v>334</v>
      </c>
      <c r="E25" s="112" t="s">
        <v>387</v>
      </c>
      <c r="F25" s="113" t="s">
        <v>329</v>
      </c>
      <c r="G25" s="112" t="s">
        <v>388</v>
      </c>
      <c r="H25" s="113" t="s">
        <v>389</v>
      </c>
      <c r="I25" s="113" t="s">
        <v>325</v>
      </c>
      <c r="J25" s="112" t="s">
        <v>390</v>
      </c>
    </row>
    <row r="26" ht="33.75" customHeight="1" spans="1:10">
      <c r="A26" s="114"/>
      <c r="B26" s="114"/>
      <c r="C26" s="112" t="s">
        <v>319</v>
      </c>
      <c r="D26" s="112" t="s">
        <v>334</v>
      </c>
      <c r="E26" s="112" t="s">
        <v>391</v>
      </c>
      <c r="F26" s="113" t="s">
        <v>329</v>
      </c>
      <c r="G26" s="112" t="s">
        <v>347</v>
      </c>
      <c r="H26" s="113" t="s">
        <v>348</v>
      </c>
      <c r="I26" s="113" t="s">
        <v>325</v>
      </c>
      <c r="J26" s="112" t="s">
        <v>392</v>
      </c>
    </row>
    <row r="27" ht="33.75" customHeight="1" spans="1:10">
      <c r="A27" s="114"/>
      <c r="B27" s="114"/>
      <c r="C27" s="112" t="s">
        <v>319</v>
      </c>
      <c r="D27" s="112" t="s">
        <v>334</v>
      </c>
      <c r="E27" s="112" t="s">
        <v>335</v>
      </c>
      <c r="F27" s="113" t="s">
        <v>329</v>
      </c>
      <c r="G27" s="112" t="s">
        <v>347</v>
      </c>
      <c r="H27" s="113" t="s">
        <v>348</v>
      </c>
      <c r="I27" s="113" t="s">
        <v>325</v>
      </c>
      <c r="J27" s="112" t="s">
        <v>393</v>
      </c>
    </row>
    <row r="28" ht="33.75" customHeight="1" spans="1:10">
      <c r="A28" s="114"/>
      <c r="B28" s="114"/>
      <c r="C28" s="112" t="s">
        <v>339</v>
      </c>
      <c r="D28" s="112" t="s">
        <v>394</v>
      </c>
      <c r="E28" s="112" t="s">
        <v>395</v>
      </c>
      <c r="F28" s="113" t="s">
        <v>322</v>
      </c>
      <c r="G28" s="112" t="s">
        <v>347</v>
      </c>
      <c r="H28" s="113" t="s">
        <v>348</v>
      </c>
      <c r="I28" s="113" t="s">
        <v>325</v>
      </c>
      <c r="J28" s="112" t="s">
        <v>396</v>
      </c>
    </row>
    <row r="29" ht="33.75" customHeight="1" spans="1:10">
      <c r="A29" s="114"/>
      <c r="B29" s="114"/>
      <c r="C29" s="112" t="s">
        <v>350</v>
      </c>
      <c r="D29" s="112" t="s">
        <v>351</v>
      </c>
      <c r="E29" s="112" t="s">
        <v>352</v>
      </c>
      <c r="F29" s="113" t="s">
        <v>378</v>
      </c>
      <c r="G29" s="112" t="s">
        <v>347</v>
      </c>
      <c r="H29" s="113" t="s">
        <v>348</v>
      </c>
      <c r="I29" s="113" t="s">
        <v>325</v>
      </c>
      <c r="J29" s="112" t="s">
        <v>397</v>
      </c>
    </row>
    <row r="30" ht="33.75" customHeight="1" spans="1:10">
      <c r="A30" s="109" t="s">
        <v>398</v>
      </c>
      <c r="B30" s="111" t="s">
        <v>399</v>
      </c>
      <c r="C30" s="114"/>
      <c r="D30" s="114"/>
      <c r="E30" s="114"/>
      <c r="F30" s="114"/>
      <c r="G30" s="114"/>
      <c r="H30" s="114"/>
      <c r="I30" s="114"/>
      <c r="J30" s="114"/>
    </row>
    <row r="31" ht="33.75" customHeight="1" spans="1:10">
      <c r="A31" s="114"/>
      <c r="B31" s="114"/>
      <c r="C31" s="112" t="s">
        <v>319</v>
      </c>
      <c r="D31" s="112" t="s">
        <v>320</v>
      </c>
      <c r="E31" s="112" t="s">
        <v>400</v>
      </c>
      <c r="F31" s="113" t="s">
        <v>322</v>
      </c>
      <c r="G31" s="112" t="s">
        <v>158</v>
      </c>
      <c r="H31" s="113" t="s">
        <v>367</v>
      </c>
      <c r="I31" s="113" t="s">
        <v>325</v>
      </c>
      <c r="J31" s="112" t="s">
        <v>401</v>
      </c>
    </row>
    <row r="32" ht="33.75" customHeight="1" spans="1:10">
      <c r="A32" s="114"/>
      <c r="B32" s="114"/>
      <c r="C32" s="112" t="s">
        <v>319</v>
      </c>
      <c r="D32" s="112" t="s">
        <v>320</v>
      </c>
      <c r="E32" s="112" t="s">
        <v>402</v>
      </c>
      <c r="F32" s="113" t="s">
        <v>322</v>
      </c>
      <c r="G32" s="112" t="s">
        <v>403</v>
      </c>
      <c r="H32" s="113" t="s">
        <v>404</v>
      </c>
      <c r="I32" s="113" t="s">
        <v>325</v>
      </c>
      <c r="J32" s="112" t="s">
        <v>405</v>
      </c>
    </row>
    <row r="33" ht="33.75" customHeight="1" spans="1:10">
      <c r="A33" s="114"/>
      <c r="B33" s="114"/>
      <c r="C33" s="112" t="s">
        <v>319</v>
      </c>
      <c r="D33" s="112" t="s">
        <v>320</v>
      </c>
      <c r="E33" s="112" t="s">
        <v>406</v>
      </c>
      <c r="F33" s="113" t="s">
        <v>329</v>
      </c>
      <c r="G33" s="112" t="s">
        <v>407</v>
      </c>
      <c r="H33" s="113" t="s">
        <v>408</v>
      </c>
      <c r="I33" s="113" t="s">
        <v>325</v>
      </c>
      <c r="J33" s="112" t="s">
        <v>409</v>
      </c>
    </row>
    <row r="34" ht="33.75" customHeight="1" spans="1:10">
      <c r="A34" s="114"/>
      <c r="B34" s="114"/>
      <c r="C34" s="112" t="s">
        <v>319</v>
      </c>
      <c r="D34" s="112" t="s">
        <v>320</v>
      </c>
      <c r="E34" s="112" t="s">
        <v>410</v>
      </c>
      <c r="F34" s="113" t="s">
        <v>329</v>
      </c>
      <c r="G34" s="112" t="s">
        <v>411</v>
      </c>
      <c r="H34" s="113" t="s">
        <v>404</v>
      </c>
      <c r="I34" s="113" t="s">
        <v>325</v>
      </c>
      <c r="J34" s="112" t="s">
        <v>412</v>
      </c>
    </row>
    <row r="35" ht="33.75" customHeight="1" spans="1:10">
      <c r="A35" s="114"/>
      <c r="B35" s="114"/>
      <c r="C35" s="112" t="s">
        <v>319</v>
      </c>
      <c r="D35" s="112" t="s">
        <v>327</v>
      </c>
      <c r="E35" s="112" t="s">
        <v>413</v>
      </c>
      <c r="F35" s="113" t="s">
        <v>322</v>
      </c>
      <c r="G35" s="112" t="s">
        <v>370</v>
      </c>
      <c r="H35" s="113" t="s">
        <v>348</v>
      </c>
      <c r="I35" s="113" t="s">
        <v>325</v>
      </c>
      <c r="J35" s="112" t="s">
        <v>414</v>
      </c>
    </row>
    <row r="36" ht="33.75" customHeight="1" spans="1:10">
      <c r="A36" s="114"/>
      <c r="B36" s="114"/>
      <c r="C36" s="112" t="s">
        <v>319</v>
      </c>
      <c r="D36" s="112" t="s">
        <v>327</v>
      </c>
      <c r="E36" s="112" t="s">
        <v>415</v>
      </c>
      <c r="F36" s="113" t="s">
        <v>322</v>
      </c>
      <c r="G36" s="112" t="s">
        <v>370</v>
      </c>
      <c r="H36" s="113" t="s">
        <v>348</v>
      </c>
      <c r="I36" s="113" t="s">
        <v>325</v>
      </c>
      <c r="J36" s="112" t="s">
        <v>416</v>
      </c>
    </row>
    <row r="37" ht="33.75" customHeight="1" spans="1:10">
      <c r="A37" s="114"/>
      <c r="B37" s="114"/>
      <c r="C37" s="112" t="s">
        <v>319</v>
      </c>
      <c r="D37" s="112" t="s">
        <v>327</v>
      </c>
      <c r="E37" s="112" t="s">
        <v>417</v>
      </c>
      <c r="F37" s="113" t="s">
        <v>322</v>
      </c>
      <c r="G37" s="112" t="s">
        <v>370</v>
      </c>
      <c r="H37" s="113" t="s">
        <v>348</v>
      </c>
      <c r="I37" s="113" t="s">
        <v>325</v>
      </c>
      <c r="J37" s="112" t="s">
        <v>418</v>
      </c>
    </row>
    <row r="38" ht="33.75" customHeight="1" spans="1:10">
      <c r="A38" s="114"/>
      <c r="B38" s="114"/>
      <c r="C38" s="112" t="s">
        <v>319</v>
      </c>
      <c r="D38" s="112" t="s">
        <v>372</v>
      </c>
      <c r="E38" s="112" t="s">
        <v>419</v>
      </c>
      <c r="F38" s="113" t="s">
        <v>329</v>
      </c>
      <c r="G38" s="112" t="s">
        <v>420</v>
      </c>
      <c r="H38" s="113" t="s">
        <v>421</v>
      </c>
      <c r="I38" s="113" t="s">
        <v>332</v>
      </c>
      <c r="J38" s="112" t="s">
        <v>422</v>
      </c>
    </row>
    <row r="39" ht="33.75" customHeight="1" spans="1:10">
      <c r="A39" s="114"/>
      <c r="B39" s="114"/>
      <c r="C39" s="112" t="s">
        <v>319</v>
      </c>
      <c r="D39" s="112" t="s">
        <v>372</v>
      </c>
      <c r="E39" s="112" t="s">
        <v>423</v>
      </c>
      <c r="F39" s="113" t="s">
        <v>329</v>
      </c>
      <c r="G39" s="112" t="s">
        <v>424</v>
      </c>
      <c r="H39" s="113" t="s">
        <v>421</v>
      </c>
      <c r="I39" s="113" t="s">
        <v>332</v>
      </c>
      <c r="J39" s="112" t="s">
        <v>425</v>
      </c>
    </row>
    <row r="40" ht="33.75" customHeight="1" spans="1:10">
      <c r="A40" s="114"/>
      <c r="B40" s="114"/>
      <c r="C40" s="112" t="s">
        <v>319</v>
      </c>
      <c r="D40" s="112" t="s">
        <v>372</v>
      </c>
      <c r="E40" s="112" t="s">
        <v>426</v>
      </c>
      <c r="F40" s="113" t="s">
        <v>329</v>
      </c>
      <c r="G40" s="112" t="s">
        <v>427</v>
      </c>
      <c r="H40" s="113" t="s">
        <v>421</v>
      </c>
      <c r="I40" s="113" t="s">
        <v>332</v>
      </c>
      <c r="J40" s="112" t="s">
        <v>428</v>
      </c>
    </row>
    <row r="41" ht="33.75" customHeight="1" spans="1:10">
      <c r="A41" s="114"/>
      <c r="B41" s="114"/>
      <c r="C41" s="112" t="s">
        <v>339</v>
      </c>
      <c r="D41" s="112" t="s">
        <v>394</v>
      </c>
      <c r="E41" s="112" t="s">
        <v>429</v>
      </c>
      <c r="F41" s="113" t="s">
        <v>322</v>
      </c>
      <c r="G41" s="112" t="s">
        <v>385</v>
      </c>
      <c r="H41" s="113" t="s">
        <v>430</v>
      </c>
      <c r="I41" s="113" t="s">
        <v>325</v>
      </c>
      <c r="J41" s="112" t="s">
        <v>431</v>
      </c>
    </row>
    <row r="42" ht="33.75" customHeight="1" spans="1:10">
      <c r="A42" s="114"/>
      <c r="B42" s="114"/>
      <c r="C42" s="112" t="s">
        <v>339</v>
      </c>
      <c r="D42" s="112" t="s">
        <v>394</v>
      </c>
      <c r="E42" s="112" t="s">
        <v>432</v>
      </c>
      <c r="F42" s="113" t="s">
        <v>329</v>
      </c>
      <c r="G42" s="112" t="s">
        <v>433</v>
      </c>
      <c r="H42" s="113" t="s">
        <v>421</v>
      </c>
      <c r="I42" s="113" t="s">
        <v>332</v>
      </c>
      <c r="J42" s="112" t="s">
        <v>434</v>
      </c>
    </row>
    <row r="43" ht="33.75" customHeight="1" spans="1:10">
      <c r="A43" s="114"/>
      <c r="B43" s="114"/>
      <c r="C43" s="112" t="s">
        <v>339</v>
      </c>
      <c r="D43" s="112" t="s">
        <v>340</v>
      </c>
      <c r="E43" s="112" t="s">
        <v>435</v>
      </c>
      <c r="F43" s="113" t="s">
        <v>322</v>
      </c>
      <c r="G43" s="112" t="s">
        <v>436</v>
      </c>
      <c r="H43" s="113" t="s">
        <v>348</v>
      </c>
      <c r="I43" s="113" t="s">
        <v>325</v>
      </c>
      <c r="J43" s="112" t="s">
        <v>437</v>
      </c>
    </row>
    <row r="44" ht="33.75" customHeight="1" spans="1:10">
      <c r="A44" s="114"/>
      <c r="B44" s="114"/>
      <c r="C44" s="112" t="s">
        <v>339</v>
      </c>
      <c r="D44" s="112" t="s">
        <v>340</v>
      </c>
      <c r="E44" s="112" t="s">
        <v>438</v>
      </c>
      <c r="F44" s="113" t="s">
        <v>322</v>
      </c>
      <c r="G44" s="112" t="s">
        <v>439</v>
      </c>
      <c r="H44" s="113" t="s">
        <v>348</v>
      </c>
      <c r="I44" s="113" t="s">
        <v>325</v>
      </c>
      <c r="J44" s="112" t="s">
        <v>440</v>
      </c>
    </row>
    <row r="45" ht="33.75" customHeight="1" spans="1:10">
      <c r="A45" s="114"/>
      <c r="B45" s="114"/>
      <c r="C45" s="112" t="s">
        <v>339</v>
      </c>
      <c r="D45" s="112" t="s">
        <v>345</v>
      </c>
      <c r="E45" s="112" t="s">
        <v>441</v>
      </c>
      <c r="F45" s="113" t="s">
        <v>329</v>
      </c>
      <c r="G45" s="112" t="s">
        <v>442</v>
      </c>
      <c r="H45" s="113" t="s">
        <v>421</v>
      </c>
      <c r="I45" s="113" t="s">
        <v>332</v>
      </c>
      <c r="J45" s="112" t="s">
        <v>441</v>
      </c>
    </row>
    <row r="46" ht="33.75" customHeight="1" spans="1:10">
      <c r="A46" s="114"/>
      <c r="B46" s="114"/>
      <c r="C46" s="112" t="s">
        <v>350</v>
      </c>
      <c r="D46" s="112" t="s">
        <v>351</v>
      </c>
      <c r="E46" s="112" t="s">
        <v>443</v>
      </c>
      <c r="F46" s="113" t="s">
        <v>322</v>
      </c>
      <c r="G46" s="112" t="s">
        <v>444</v>
      </c>
      <c r="H46" s="113" t="s">
        <v>348</v>
      </c>
      <c r="I46" s="113" t="s">
        <v>325</v>
      </c>
      <c r="J46" s="112" t="s">
        <v>445</v>
      </c>
    </row>
    <row r="47" ht="33.75" customHeight="1" spans="1:10">
      <c r="A47" s="114"/>
      <c r="B47" s="114"/>
      <c r="C47" s="112" t="s">
        <v>350</v>
      </c>
      <c r="D47" s="112" t="s">
        <v>351</v>
      </c>
      <c r="E47" s="112" t="s">
        <v>446</v>
      </c>
      <c r="F47" s="113" t="s">
        <v>322</v>
      </c>
      <c r="G47" s="112" t="s">
        <v>444</v>
      </c>
      <c r="H47" s="113" t="s">
        <v>348</v>
      </c>
      <c r="I47" s="113" t="s">
        <v>325</v>
      </c>
      <c r="J47" s="112" t="s">
        <v>447</v>
      </c>
    </row>
    <row r="48" ht="33.75" customHeight="1" spans="1:10">
      <c r="A48" s="109" t="s">
        <v>448</v>
      </c>
      <c r="B48" s="111" t="s">
        <v>449</v>
      </c>
      <c r="C48" s="114"/>
      <c r="D48" s="114"/>
      <c r="E48" s="114"/>
      <c r="F48" s="114"/>
      <c r="G48" s="114"/>
      <c r="H48" s="114"/>
      <c r="I48" s="114"/>
      <c r="J48" s="114"/>
    </row>
    <row r="49" ht="33.75" customHeight="1" spans="1:10">
      <c r="A49" s="114"/>
      <c r="B49" s="114"/>
      <c r="C49" s="112" t="s">
        <v>319</v>
      </c>
      <c r="D49" s="112" t="s">
        <v>320</v>
      </c>
      <c r="E49" s="112" t="s">
        <v>450</v>
      </c>
      <c r="F49" s="113" t="s">
        <v>322</v>
      </c>
      <c r="G49" s="112" t="s">
        <v>451</v>
      </c>
      <c r="H49" s="113" t="s">
        <v>452</v>
      </c>
      <c r="I49" s="113" t="s">
        <v>325</v>
      </c>
      <c r="J49" s="112" t="s">
        <v>453</v>
      </c>
    </row>
    <row r="50" ht="33.75" customHeight="1" spans="1:10">
      <c r="A50" s="114"/>
      <c r="B50" s="114"/>
      <c r="C50" s="112" t="s">
        <v>319</v>
      </c>
      <c r="D50" s="112" t="s">
        <v>320</v>
      </c>
      <c r="E50" s="112" t="s">
        <v>454</v>
      </c>
      <c r="F50" s="113" t="s">
        <v>329</v>
      </c>
      <c r="G50" s="112" t="s">
        <v>158</v>
      </c>
      <c r="H50" s="113" t="s">
        <v>455</v>
      </c>
      <c r="I50" s="113" t="s">
        <v>325</v>
      </c>
      <c r="J50" s="112" t="s">
        <v>456</v>
      </c>
    </row>
    <row r="51" ht="33.75" customHeight="1" spans="1:10">
      <c r="A51" s="114"/>
      <c r="B51" s="114"/>
      <c r="C51" s="112" t="s">
        <v>319</v>
      </c>
      <c r="D51" s="112" t="s">
        <v>320</v>
      </c>
      <c r="E51" s="112" t="s">
        <v>457</v>
      </c>
      <c r="F51" s="113" t="s">
        <v>329</v>
      </c>
      <c r="G51" s="112" t="s">
        <v>158</v>
      </c>
      <c r="H51" s="113" t="s">
        <v>458</v>
      </c>
      <c r="I51" s="113" t="s">
        <v>325</v>
      </c>
      <c r="J51" s="112" t="s">
        <v>459</v>
      </c>
    </row>
    <row r="52" ht="33.75" customHeight="1" spans="1:10">
      <c r="A52" s="114"/>
      <c r="B52" s="114"/>
      <c r="C52" s="112" t="s">
        <v>319</v>
      </c>
      <c r="D52" s="112" t="s">
        <v>327</v>
      </c>
      <c r="E52" s="112" t="s">
        <v>460</v>
      </c>
      <c r="F52" s="113" t="s">
        <v>329</v>
      </c>
      <c r="G52" s="112" t="s">
        <v>385</v>
      </c>
      <c r="H52" s="113" t="s">
        <v>348</v>
      </c>
      <c r="I52" s="113" t="s">
        <v>325</v>
      </c>
      <c r="J52" s="112" t="s">
        <v>461</v>
      </c>
    </row>
    <row r="53" ht="33.75" customHeight="1" spans="1:10">
      <c r="A53" s="114"/>
      <c r="B53" s="114"/>
      <c r="C53" s="112" t="s">
        <v>319</v>
      </c>
      <c r="D53" s="112" t="s">
        <v>372</v>
      </c>
      <c r="E53" s="112" t="s">
        <v>462</v>
      </c>
      <c r="F53" s="113" t="s">
        <v>329</v>
      </c>
      <c r="G53" s="112" t="s">
        <v>463</v>
      </c>
      <c r="H53" s="113" t="s">
        <v>324</v>
      </c>
      <c r="I53" s="113" t="s">
        <v>325</v>
      </c>
      <c r="J53" s="112" t="s">
        <v>464</v>
      </c>
    </row>
    <row r="54" ht="33.75" customHeight="1" spans="1:10">
      <c r="A54" s="114"/>
      <c r="B54" s="114"/>
      <c r="C54" s="112" t="s">
        <v>319</v>
      </c>
      <c r="D54" s="112" t="s">
        <v>372</v>
      </c>
      <c r="E54" s="112" t="s">
        <v>465</v>
      </c>
      <c r="F54" s="113" t="s">
        <v>329</v>
      </c>
      <c r="G54" s="112" t="s">
        <v>466</v>
      </c>
      <c r="H54" s="113" t="s">
        <v>380</v>
      </c>
      <c r="I54" s="113" t="s">
        <v>325</v>
      </c>
      <c r="J54" s="112" t="s">
        <v>467</v>
      </c>
    </row>
    <row r="55" ht="33.75" customHeight="1" spans="1:10">
      <c r="A55" s="114"/>
      <c r="B55" s="114"/>
      <c r="C55" s="112" t="s">
        <v>339</v>
      </c>
      <c r="D55" s="112" t="s">
        <v>394</v>
      </c>
      <c r="E55" s="112" t="s">
        <v>468</v>
      </c>
      <c r="F55" s="113" t="s">
        <v>329</v>
      </c>
      <c r="G55" s="112" t="s">
        <v>385</v>
      </c>
      <c r="H55" s="113" t="s">
        <v>348</v>
      </c>
      <c r="I55" s="113" t="s">
        <v>325</v>
      </c>
      <c r="J55" s="112" t="s">
        <v>469</v>
      </c>
    </row>
    <row r="56" ht="33.75" customHeight="1" spans="1:10">
      <c r="A56" s="114"/>
      <c r="B56" s="114"/>
      <c r="C56" s="112" t="s">
        <v>339</v>
      </c>
      <c r="D56" s="112" t="s">
        <v>394</v>
      </c>
      <c r="E56" s="112" t="s">
        <v>429</v>
      </c>
      <c r="F56" s="113" t="s">
        <v>322</v>
      </c>
      <c r="G56" s="112" t="s">
        <v>162</v>
      </c>
      <c r="H56" s="113" t="s">
        <v>430</v>
      </c>
      <c r="I56" s="113" t="s">
        <v>325</v>
      </c>
      <c r="J56" s="112" t="s">
        <v>470</v>
      </c>
    </row>
    <row r="57" ht="33.75" customHeight="1" spans="1:10">
      <c r="A57" s="114"/>
      <c r="B57" s="114"/>
      <c r="C57" s="112" t="s">
        <v>339</v>
      </c>
      <c r="D57" s="112" t="s">
        <v>340</v>
      </c>
      <c r="E57" s="112" t="s">
        <v>471</v>
      </c>
      <c r="F57" s="113" t="s">
        <v>322</v>
      </c>
      <c r="G57" s="112" t="s">
        <v>472</v>
      </c>
      <c r="H57" s="113" t="s">
        <v>473</v>
      </c>
      <c r="I57" s="113" t="s">
        <v>325</v>
      </c>
      <c r="J57" s="112" t="s">
        <v>474</v>
      </c>
    </row>
    <row r="58" ht="33.75" customHeight="1" spans="1:10">
      <c r="A58" s="114"/>
      <c r="B58" s="114"/>
      <c r="C58" s="112" t="s">
        <v>339</v>
      </c>
      <c r="D58" s="112" t="s">
        <v>340</v>
      </c>
      <c r="E58" s="112" t="s">
        <v>475</v>
      </c>
      <c r="F58" s="113" t="s">
        <v>322</v>
      </c>
      <c r="G58" s="112" t="s">
        <v>476</v>
      </c>
      <c r="H58" s="113" t="s">
        <v>473</v>
      </c>
      <c r="I58" s="113" t="s">
        <v>325</v>
      </c>
      <c r="J58" s="112" t="s">
        <v>477</v>
      </c>
    </row>
    <row r="59" ht="33.75" customHeight="1" spans="1:10">
      <c r="A59" s="114"/>
      <c r="B59" s="114"/>
      <c r="C59" s="112" t="s">
        <v>339</v>
      </c>
      <c r="D59" s="112" t="s">
        <v>345</v>
      </c>
      <c r="E59" s="112" t="s">
        <v>478</v>
      </c>
      <c r="F59" s="113" t="s">
        <v>329</v>
      </c>
      <c r="G59" s="112" t="s">
        <v>479</v>
      </c>
      <c r="H59" s="113" t="s">
        <v>421</v>
      </c>
      <c r="I59" s="113" t="s">
        <v>332</v>
      </c>
      <c r="J59" s="112" t="s">
        <v>478</v>
      </c>
    </row>
    <row r="60" ht="33.75" customHeight="1" spans="1:10">
      <c r="A60" s="114"/>
      <c r="B60" s="114"/>
      <c r="C60" s="112" t="s">
        <v>350</v>
      </c>
      <c r="D60" s="112" t="s">
        <v>351</v>
      </c>
      <c r="E60" s="112" t="s">
        <v>446</v>
      </c>
      <c r="F60" s="113" t="s">
        <v>322</v>
      </c>
      <c r="G60" s="112" t="s">
        <v>444</v>
      </c>
      <c r="H60" s="113" t="s">
        <v>348</v>
      </c>
      <c r="I60" s="113" t="s">
        <v>325</v>
      </c>
      <c r="J60" s="112" t="s">
        <v>480</v>
      </c>
    </row>
    <row r="61" ht="33.75" customHeight="1" spans="1:10">
      <c r="A61" s="109" t="s">
        <v>481</v>
      </c>
      <c r="B61" s="111" t="s">
        <v>482</v>
      </c>
      <c r="C61" s="114"/>
      <c r="D61" s="114"/>
      <c r="E61" s="114"/>
      <c r="F61" s="114"/>
      <c r="G61" s="114"/>
      <c r="H61" s="114"/>
      <c r="I61" s="114"/>
      <c r="J61" s="114"/>
    </row>
    <row r="62" ht="33.75" customHeight="1" spans="1:10">
      <c r="A62" s="114"/>
      <c r="B62" s="114"/>
      <c r="C62" s="112" t="s">
        <v>319</v>
      </c>
      <c r="D62" s="112" t="s">
        <v>320</v>
      </c>
      <c r="E62" s="112" t="s">
        <v>483</v>
      </c>
      <c r="F62" s="113" t="s">
        <v>329</v>
      </c>
      <c r="G62" s="112" t="s">
        <v>159</v>
      </c>
      <c r="H62" s="113" t="s">
        <v>430</v>
      </c>
      <c r="I62" s="113" t="s">
        <v>325</v>
      </c>
      <c r="J62" s="112" t="s">
        <v>484</v>
      </c>
    </row>
    <row r="63" ht="33.75" customHeight="1" spans="1:10">
      <c r="A63" s="114"/>
      <c r="B63" s="114"/>
      <c r="C63" s="112" t="s">
        <v>319</v>
      </c>
      <c r="D63" s="112" t="s">
        <v>327</v>
      </c>
      <c r="E63" s="112" t="s">
        <v>485</v>
      </c>
      <c r="F63" s="113" t="s">
        <v>329</v>
      </c>
      <c r="G63" s="112" t="s">
        <v>385</v>
      </c>
      <c r="H63" s="113" t="s">
        <v>348</v>
      </c>
      <c r="I63" s="113" t="s">
        <v>325</v>
      </c>
      <c r="J63" s="112" t="s">
        <v>486</v>
      </c>
    </row>
    <row r="64" ht="33.75" customHeight="1" spans="1:10">
      <c r="A64" s="114"/>
      <c r="B64" s="114"/>
      <c r="C64" s="112" t="s">
        <v>319</v>
      </c>
      <c r="D64" s="112" t="s">
        <v>327</v>
      </c>
      <c r="E64" s="112" t="s">
        <v>487</v>
      </c>
      <c r="F64" s="113" t="s">
        <v>329</v>
      </c>
      <c r="G64" s="112" t="s">
        <v>385</v>
      </c>
      <c r="H64" s="113" t="s">
        <v>348</v>
      </c>
      <c r="I64" s="113" t="s">
        <v>325</v>
      </c>
      <c r="J64" s="112" t="s">
        <v>488</v>
      </c>
    </row>
    <row r="65" ht="33.75" customHeight="1" spans="1:10">
      <c r="A65" s="114"/>
      <c r="B65" s="114"/>
      <c r="C65" s="112" t="s">
        <v>319</v>
      </c>
      <c r="D65" s="112" t="s">
        <v>372</v>
      </c>
      <c r="E65" s="112" t="s">
        <v>489</v>
      </c>
      <c r="F65" s="113" t="s">
        <v>329</v>
      </c>
      <c r="G65" s="112" t="s">
        <v>385</v>
      </c>
      <c r="H65" s="113" t="s">
        <v>348</v>
      </c>
      <c r="I65" s="113" t="s">
        <v>325</v>
      </c>
      <c r="J65" s="112" t="s">
        <v>489</v>
      </c>
    </row>
    <row r="66" ht="33.75" customHeight="1" spans="1:10">
      <c r="A66" s="114"/>
      <c r="B66" s="114"/>
      <c r="C66" s="112" t="s">
        <v>319</v>
      </c>
      <c r="D66" s="112" t="s">
        <v>372</v>
      </c>
      <c r="E66" s="112" t="s">
        <v>490</v>
      </c>
      <c r="F66" s="113" t="s">
        <v>329</v>
      </c>
      <c r="G66" s="112" t="s">
        <v>491</v>
      </c>
      <c r="H66" s="113" t="s">
        <v>492</v>
      </c>
      <c r="I66" s="113" t="s">
        <v>332</v>
      </c>
      <c r="J66" s="112" t="s">
        <v>493</v>
      </c>
    </row>
    <row r="67" ht="33.75" customHeight="1" spans="1:10">
      <c r="A67" s="114"/>
      <c r="B67" s="114"/>
      <c r="C67" s="112" t="s">
        <v>319</v>
      </c>
      <c r="D67" s="112" t="s">
        <v>372</v>
      </c>
      <c r="E67" s="112" t="s">
        <v>494</v>
      </c>
      <c r="F67" s="113" t="s">
        <v>329</v>
      </c>
      <c r="G67" s="112" t="s">
        <v>385</v>
      </c>
      <c r="H67" s="113" t="s">
        <v>348</v>
      </c>
      <c r="I67" s="113" t="s">
        <v>325</v>
      </c>
      <c r="J67" s="112" t="s">
        <v>494</v>
      </c>
    </row>
    <row r="68" ht="33.75" customHeight="1" spans="1:10">
      <c r="A68" s="114"/>
      <c r="B68" s="114"/>
      <c r="C68" s="112" t="s">
        <v>319</v>
      </c>
      <c r="D68" s="112" t="s">
        <v>334</v>
      </c>
      <c r="E68" s="112" t="s">
        <v>391</v>
      </c>
      <c r="F68" s="113" t="s">
        <v>329</v>
      </c>
      <c r="G68" s="112" t="s">
        <v>495</v>
      </c>
      <c r="H68" s="113" t="s">
        <v>389</v>
      </c>
      <c r="I68" s="113" t="s">
        <v>325</v>
      </c>
      <c r="J68" s="112" t="s">
        <v>496</v>
      </c>
    </row>
    <row r="69" ht="33.75" customHeight="1" spans="1:10">
      <c r="A69" s="114"/>
      <c r="B69" s="114"/>
      <c r="C69" s="112" t="s">
        <v>339</v>
      </c>
      <c r="D69" s="112" t="s">
        <v>394</v>
      </c>
      <c r="E69" s="112" t="s">
        <v>497</v>
      </c>
      <c r="F69" s="113" t="s">
        <v>329</v>
      </c>
      <c r="G69" s="112" t="s">
        <v>498</v>
      </c>
      <c r="H69" s="113" t="s">
        <v>499</v>
      </c>
      <c r="I69" s="113" t="s">
        <v>325</v>
      </c>
      <c r="J69" s="112" t="s">
        <v>500</v>
      </c>
    </row>
    <row r="70" ht="33.75" customHeight="1" spans="1:10">
      <c r="A70" s="114"/>
      <c r="B70" s="114"/>
      <c r="C70" s="112" t="s">
        <v>339</v>
      </c>
      <c r="D70" s="112" t="s">
        <v>345</v>
      </c>
      <c r="E70" s="112" t="s">
        <v>501</v>
      </c>
      <c r="F70" s="113" t="s">
        <v>329</v>
      </c>
      <c r="G70" s="112" t="s">
        <v>502</v>
      </c>
      <c r="H70" s="113" t="s">
        <v>343</v>
      </c>
      <c r="I70" s="113" t="s">
        <v>332</v>
      </c>
      <c r="J70" s="112" t="s">
        <v>503</v>
      </c>
    </row>
    <row r="71" ht="33.75" customHeight="1" spans="1:10">
      <c r="A71" s="114"/>
      <c r="B71" s="114"/>
      <c r="C71" s="112" t="s">
        <v>350</v>
      </c>
      <c r="D71" s="112" t="s">
        <v>351</v>
      </c>
      <c r="E71" s="112" t="s">
        <v>504</v>
      </c>
      <c r="F71" s="113" t="s">
        <v>322</v>
      </c>
      <c r="G71" s="112" t="s">
        <v>370</v>
      </c>
      <c r="H71" s="113" t="s">
        <v>348</v>
      </c>
      <c r="I71" s="113" t="s">
        <v>325</v>
      </c>
      <c r="J71" s="112" t="s">
        <v>505</v>
      </c>
    </row>
    <row r="72" ht="33.75" customHeight="1" spans="1:10">
      <c r="A72" s="109" t="s">
        <v>506</v>
      </c>
      <c r="B72" s="111" t="s">
        <v>507</v>
      </c>
      <c r="C72" s="114"/>
      <c r="D72" s="114"/>
      <c r="E72" s="114"/>
      <c r="F72" s="114"/>
      <c r="G72" s="114"/>
      <c r="H72" s="114"/>
      <c r="I72" s="114"/>
      <c r="J72" s="114"/>
    </row>
    <row r="73" ht="33.75" customHeight="1" spans="1:10">
      <c r="A73" s="114"/>
      <c r="B73" s="114"/>
      <c r="C73" s="112" t="s">
        <v>319</v>
      </c>
      <c r="D73" s="112" t="s">
        <v>320</v>
      </c>
      <c r="E73" s="112" t="s">
        <v>508</v>
      </c>
      <c r="F73" s="113" t="s">
        <v>329</v>
      </c>
      <c r="G73" s="112" t="s">
        <v>407</v>
      </c>
      <c r="H73" s="113" t="s">
        <v>430</v>
      </c>
      <c r="I73" s="113" t="s">
        <v>325</v>
      </c>
      <c r="J73" s="112" t="s">
        <v>509</v>
      </c>
    </row>
    <row r="74" ht="33.75" customHeight="1" spans="1:10">
      <c r="A74" s="114"/>
      <c r="B74" s="114"/>
      <c r="C74" s="112" t="s">
        <v>319</v>
      </c>
      <c r="D74" s="112" t="s">
        <v>327</v>
      </c>
      <c r="E74" s="112" t="s">
        <v>510</v>
      </c>
      <c r="F74" s="113" t="s">
        <v>329</v>
      </c>
      <c r="G74" s="112" t="s">
        <v>385</v>
      </c>
      <c r="H74" s="113" t="s">
        <v>348</v>
      </c>
      <c r="I74" s="113" t="s">
        <v>325</v>
      </c>
      <c r="J74" s="112" t="s">
        <v>511</v>
      </c>
    </row>
    <row r="75" ht="33.75" customHeight="1" spans="1:10">
      <c r="A75" s="114"/>
      <c r="B75" s="114"/>
      <c r="C75" s="112" t="s">
        <v>319</v>
      </c>
      <c r="D75" s="112" t="s">
        <v>372</v>
      </c>
      <c r="E75" s="112" t="s">
        <v>512</v>
      </c>
      <c r="F75" s="113" t="s">
        <v>329</v>
      </c>
      <c r="G75" s="112" t="s">
        <v>513</v>
      </c>
      <c r="H75" s="113" t="s">
        <v>492</v>
      </c>
      <c r="I75" s="113" t="s">
        <v>325</v>
      </c>
      <c r="J75" s="112" t="s">
        <v>514</v>
      </c>
    </row>
    <row r="76" ht="33.75" customHeight="1" spans="1:10">
      <c r="A76" s="114"/>
      <c r="B76" s="114"/>
      <c r="C76" s="112" t="s">
        <v>339</v>
      </c>
      <c r="D76" s="112" t="s">
        <v>394</v>
      </c>
      <c r="E76" s="112" t="s">
        <v>515</v>
      </c>
      <c r="F76" s="113" t="s">
        <v>329</v>
      </c>
      <c r="G76" s="112" t="s">
        <v>516</v>
      </c>
      <c r="H76" s="113" t="s">
        <v>343</v>
      </c>
      <c r="I76" s="113" t="s">
        <v>332</v>
      </c>
      <c r="J76" s="112" t="s">
        <v>515</v>
      </c>
    </row>
    <row r="77" ht="33.75" customHeight="1" spans="1:10">
      <c r="A77" s="114"/>
      <c r="B77" s="114"/>
      <c r="C77" s="112" t="s">
        <v>339</v>
      </c>
      <c r="D77" s="112" t="s">
        <v>345</v>
      </c>
      <c r="E77" s="112" t="s">
        <v>517</v>
      </c>
      <c r="F77" s="113" t="s">
        <v>329</v>
      </c>
      <c r="G77" s="112" t="s">
        <v>158</v>
      </c>
      <c r="H77" s="113" t="s">
        <v>492</v>
      </c>
      <c r="I77" s="113" t="s">
        <v>325</v>
      </c>
      <c r="J77" s="112" t="s">
        <v>518</v>
      </c>
    </row>
    <row r="78" ht="33.75" customHeight="1" spans="1:10">
      <c r="A78" s="114"/>
      <c r="B78" s="114"/>
      <c r="C78" s="112" t="s">
        <v>350</v>
      </c>
      <c r="D78" s="112" t="s">
        <v>351</v>
      </c>
      <c r="E78" s="112" t="s">
        <v>352</v>
      </c>
      <c r="F78" s="113" t="s">
        <v>322</v>
      </c>
      <c r="G78" s="112" t="s">
        <v>444</v>
      </c>
      <c r="H78" s="113" t="s">
        <v>348</v>
      </c>
      <c r="I78" s="113" t="s">
        <v>325</v>
      </c>
      <c r="J78" s="112" t="s">
        <v>519</v>
      </c>
    </row>
    <row r="79" ht="33.75" customHeight="1" spans="1:10">
      <c r="A79" s="109" t="s">
        <v>520</v>
      </c>
      <c r="B79" s="111" t="s">
        <v>521</v>
      </c>
      <c r="C79" s="114"/>
      <c r="D79" s="114"/>
      <c r="E79" s="114"/>
      <c r="F79" s="114"/>
      <c r="G79" s="114"/>
      <c r="H79" s="114"/>
      <c r="I79" s="114"/>
      <c r="J79" s="114"/>
    </row>
    <row r="80" ht="33.75" customHeight="1" spans="1:10">
      <c r="A80" s="114"/>
      <c r="B80" s="114"/>
      <c r="C80" s="112" t="s">
        <v>319</v>
      </c>
      <c r="D80" s="112" t="s">
        <v>320</v>
      </c>
      <c r="E80" s="112" t="s">
        <v>522</v>
      </c>
      <c r="F80" s="113" t="s">
        <v>322</v>
      </c>
      <c r="G80" s="112" t="s">
        <v>523</v>
      </c>
      <c r="H80" s="113" t="s">
        <v>367</v>
      </c>
      <c r="I80" s="113" t="s">
        <v>325</v>
      </c>
      <c r="J80" s="112" t="s">
        <v>524</v>
      </c>
    </row>
    <row r="81" ht="33.75" customHeight="1" spans="1:10">
      <c r="A81" s="114"/>
      <c r="B81" s="114"/>
      <c r="C81" s="112" t="s">
        <v>319</v>
      </c>
      <c r="D81" s="112" t="s">
        <v>320</v>
      </c>
      <c r="E81" s="112" t="s">
        <v>525</v>
      </c>
      <c r="F81" s="113" t="s">
        <v>322</v>
      </c>
      <c r="G81" s="112" t="s">
        <v>526</v>
      </c>
      <c r="H81" s="113" t="s">
        <v>367</v>
      </c>
      <c r="I81" s="113" t="s">
        <v>325</v>
      </c>
      <c r="J81" s="112" t="s">
        <v>527</v>
      </c>
    </row>
    <row r="82" ht="33.75" customHeight="1" spans="1:10">
      <c r="A82" s="114"/>
      <c r="B82" s="114"/>
      <c r="C82" s="112" t="s">
        <v>319</v>
      </c>
      <c r="D82" s="112" t="s">
        <v>320</v>
      </c>
      <c r="E82" s="112" t="s">
        <v>528</v>
      </c>
      <c r="F82" s="113" t="s">
        <v>322</v>
      </c>
      <c r="G82" s="112" t="s">
        <v>529</v>
      </c>
      <c r="H82" s="113" t="s">
        <v>530</v>
      </c>
      <c r="I82" s="113" t="s">
        <v>325</v>
      </c>
      <c r="J82" s="112" t="s">
        <v>531</v>
      </c>
    </row>
    <row r="83" ht="33.75" customHeight="1" spans="1:10">
      <c r="A83" s="114"/>
      <c r="B83" s="114"/>
      <c r="C83" s="112" t="s">
        <v>319</v>
      </c>
      <c r="D83" s="112" t="s">
        <v>327</v>
      </c>
      <c r="E83" s="112" t="s">
        <v>532</v>
      </c>
      <c r="F83" s="113" t="s">
        <v>322</v>
      </c>
      <c r="G83" s="112" t="s">
        <v>370</v>
      </c>
      <c r="H83" s="113" t="s">
        <v>348</v>
      </c>
      <c r="I83" s="113" t="s">
        <v>325</v>
      </c>
      <c r="J83" s="112" t="s">
        <v>533</v>
      </c>
    </row>
    <row r="84" ht="33.75" customHeight="1" spans="1:10">
      <c r="A84" s="114"/>
      <c r="B84" s="114"/>
      <c r="C84" s="112" t="s">
        <v>319</v>
      </c>
      <c r="D84" s="112" t="s">
        <v>327</v>
      </c>
      <c r="E84" s="112" t="s">
        <v>534</v>
      </c>
      <c r="F84" s="113" t="s">
        <v>322</v>
      </c>
      <c r="G84" s="112" t="s">
        <v>347</v>
      </c>
      <c r="H84" s="113" t="s">
        <v>348</v>
      </c>
      <c r="I84" s="113" t="s">
        <v>325</v>
      </c>
      <c r="J84" s="112" t="s">
        <v>535</v>
      </c>
    </row>
    <row r="85" ht="33.75" customHeight="1" spans="1:10">
      <c r="A85" s="114"/>
      <c r="B85" s="114"/>
      <c r="C85" s="112" t="s">
        <v>319</v>
      </c>
      <c r="D85" s="112" t="s">
        <v>327</v>
      </c>
      <c r="E85" s="112" t="s">
        <v>536</v>
      </c>
      <c r="F85" s="113" t="s">
        <v>322</v>
      </c>
      <c r="G85" s="112" t="s">
        <v>444</v>
      </c>
      <c r="H85" s="113" t="s">
        <v>348</v>
      </c>
      <c r="I85" s="113" t="s">
        <v>325</v>
      </c>
      <c r="J85" s="112" t="s">
        <v>537</v>
      </c>
    </row>
    <row r="86" ht="33.75" customHeight="1" spans="1:10">
      <c r="A86" s="114"/>
      <c r="B86" s="114"/>
      <c r="C86" s="112" t="s">
        <v>319</v>
      </c>
      <c r="D86" s="112" t="s">
        <v>372</v>
      </c>
      <c r="E86" s="112" t="s">
        <v>538</v>
      </c>
      <c r="F86" s="113" t="s">
        <v>322</v>
      </c>
      <c r="G86" s="112" t="s">
        <v>436</v>
      </c>
      <c r="H86" s="113" t="s">
        <v>348</v>
      </c>
      <c r="I86" s="113" t="s">
        <v>325</v>
      </c>
      <c r="J86" s="112" t="s">
        <v>539</v>
      </c>
    </row>
    <row r="87" ht="33.75" customHeight="1" spans="1:10">
      <c r="A87" s="114"/>
      <c r="B87" s="114"/>
      <c r="C87" s="112" t="s">
        <v>319</v>
      </c>
      <c r="D87" s="112" t="s">
        <v>334</v>
      </c>
      <c r="E87" s="112" t="s">
        <v>387</v>
      </c>
      <c r="F87" s="113" t="s">
        <v>329</v>
      </c>
      <c r="G87" s="112" t="s">
        <v>540</v>
      </c>
      <c r="H87" s="113" t="s">
        <v>389</v>
      </c>
      <c r="I87" s="113" t="s">
        <v>325</v>
      </c>
      <c r="J87" s="112" t="s">
        <v>541</v>
      </c>
    </row>
    <row r="88" ht="33.75" customHeight="1" spans="1:10">
      <c r="A88" s="114"/>
      <c r="B88" s="114"/>
      <c r="C88" s="112" t="s">
        <v>339</v>
      </c>
      <c r="D88" s="112" t="s">
        <v>394</v>
      </c>
      <c r="E88" s="112" t="s">
        <v>542</v>
      </c>
      <c r="F88" s="113" t="s">
        <v>322</v>
      </c>
      <c r="G88" s="112" t="s">
        <v>370</v>
      </c>
      <c r="H88" s="113" t="s">
        <v>348</v>
      </c>
      <c r="I88" s="113" t="s">
        <v>325</v>
      </c>
      <c r="J88" s="112" t="s">
        <v>543</v>
      </c>
    </row>
    <row r="89" ht="33.75" customHeight="1" spans="1:10">
      <c r="A89" s="114"/>
      <c r="B89" s="114"/>
      <c r="C89" s="112" t="s">
        <v>339</v>
      </c>
      <c r="D89" s="112" t="s">
        <v>345</v>
      </c>
      <c r="E89" s="112" t="s">
        <v>544</v>
      </c>
      <c r="F89" s="113" t="s">
        <v>329</v>
      </c>
      <c r="G89" s="112" t="s">
        <v>342</v>
      </c>
      <c r="H89" s="113" t="s">
        <v>343</v>
      </c>
      <c r="I89" s="113" t="s">
        <v>332</v>
      </c>
      <c r="J89" s="112" t="s">
        <v>545</v>
      </c>
    </row>
    <row r="90" ht="33.75" customHeight="1" spans="1:10">
      <c r="A90" s="114"/>
      <c r="B90" s="114"/>
      <c r="C90" s="112" t="s">
        <v>350</v>
      </c>
      <c r="D90" s="112" t="s">
        <v>351</v>
      </c>
      <c r="E90" s="112" t="s">
        <v>546</v>
      </c>
      <c r="F90" s="113" t="s">
        <v>322</v>
      </c>
      <c r="G90" s="112" t="s">
        <v>347</v>
      </c>
      <c r="H90" s="113" t="s">
        <v>348</v>
      </c>
      <c r="I90" s="113" t="s">
        <v>325</v>
      </c>
      <c r="J90" s="112" t="s">
        <v>547</v>
      </c>
    </row>
  </sheetData>
  <mergeCells count="2">
    <mergeCell ref="A3:J3"/>
    <mergeCell ref="A4:H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8" sqref="A8"/>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customHeight="1" spans="1:6">
      <c r="A1" s="1"/>
      <c r="B1" s="1"/>
      <c r="C1" s="1"/>
      <c r="D1" s="1"/>
      <c r="E1" s="1"/>
      <c r="F1" s="1"/>
    </row>
    <row r="2" ht="15.75" customHeight="1" spans="6:6">
      <c r="F2" s="55" t="s">
        <v>548</v>
      </c>
    </row>
    <row r="3" ht="28.5" customHeight="1" spans="1:6">
      <c r="A3" s="28" t="s">
        <v>549</v>
      </c>
      <c r="B3" s="28"/>
      <c r="C3" s="28"/>
      <c r="D3" s="28"/>
      <c r="E3" s="28"/>
      <c r="F3" s="28"/>
    </row>
    <row r="4" ht="15" customHeight="1" spans="1:6">
      <c r="A4" s="104" t="s">
        <v>2</v>
      </c>
      <c r="B4" s="105"/>
      <c r="C4" s="105"/>
      <c r="D4" s="58"/>
      <c r="E4" s="58"/>
      <c r="F4" s="106" t="s">
        <v>3</v>
      </c>
    </row>
    <row r="5" ht="18.75" customHeight="1" spans="1:6">
      <c r="A5" s="10" t="s">
        <v>194</v>
      </c>
      <c r="B5" s="10" t="s">
        <v>55</v>
      </c>
      <c r="C5" s="10" t="s">
        <v>56</v>
      </c>
      <c r="D5" s="16" t="s">
        <v>550</v>
      </c>
      <c r="E5" s="64"/>
      <c r="F5" s="64"/>
    </row>
    <row r="6" ht="30" customHeight="1" spans="1:6">
      <c r="A6" s="19"/>
      <c r="B6" s="19"/>
      <c r="C6" s="19"/>
      <c r="D6" s="16" t="s">
        <v>37</v>
      </c>
      <c r="E6" s="64" t="s">
        <v>64</v>
      </c>
      <c r="F6" s="64" t="s">
        <v>65</v>
      </c>
    </row>
    <row r="7" ht="16.5" customHeight="1" spans="1:6">
      <c r="A7" s="64">
        <v>1</v>
      </c>
      <c r="B7" s="64">
        <v>2</v>
      </c>
      <c r="C7" s="64">
        <v>3</v>
      </c>
      <c r="D7" s="64">
        <v>4</v>
      </c>
      <c r="E7" s="64">
        <v>5</v>
      </c>
      <c r="F7" s="64">
        <v>6</v>
      </c>
    </row>
    <row r="8" ht="20.25" customHeight="1" spans="1:6">
      <c r="A8" s="30" t="s">
        <v>551</v>
      </c>
      <c r="B8" s="30"/>
      <c r="C8" s="30"/>
      <c r="D8" s="23"/>
      <c r="E8" s="23"/>
      <c r="F8" s="23"/>
    </row>
    <row r="9" ht="17.25" customHeight="1" spans="1:6">
      <c r="A9" s="107" t="s">
        <v>115</v>
      </c>
      <c r="B9" s="108"/>
      <c r="C9" s="108" t="s">
        <v>115</v>
      </c>
      <c r="D9" s="23"/>
      <c r="E9" s="23"/>
      <c r="F9" s="23"/>
    </row>
  </sheetData>
  <mergeCells count="6">
    <mergeCell ref="A3:F3"/>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
  <sheetViews>
    <sheetView showZeros="0" workbookViewId="0">
      <pane ySplit="1" topLeftCell="A2" activePane="bottomLeft" state="frozen"/>
      <selection/>
      <selection pane="bottomLeft" activeCell="F12" sqref="F12"/>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5:17">
      <c r="O2" s="54"/>
      <c r="P2" s="54"/>
      <c r="Q2" s="102" t="s">
        <v>552</v>
      </c>
    </row>
    <row r="3" ht="27.75" customHeight="1" spans="1:17">
      <c r="A3" s="56" t="s">
        <v>553</v>
      </c>
      <c r="B3" s="28"/>
      <c r="C3" s="28"/>
      <c r="D3" s="28"/>
      <c r="E3" s="28"/>
      <c r="F3" s="28"/>
      <c r="G3" s="28"/>
      <c r="H3" s="28"/>
      <c r="I3" s="28"/>
      <c r="J3" s="28"/>
      <c r="K3" s="46"/>
      <c r="L3" s="28"/>
      <c r="M3" s="28"/>
      <c r="N3" s="28"/>
      <c r="O3" s="46"/>
      <c r="P3" s="46"/>
      <c r="Q3" s="28"/>
    </row>
    <row r="4" ht="18.75" customHeight="1" spans="1:17">
      <c r="A4" s="93" t="s">
        <v>2</v>
      </c>
      <c r="B4" s="7"/>
      <c r="C4" s="7"/>
      <c r="D4" s="7"/>
      <c r="E4" s="7"/>
      <c r="F4" s="7"/>
      <c r="G4" s="7"/>
      <c r="H4" s="7"/>
      <c r="I4" s="7"/>
      <c r="J4" s="7"/>
      <c r="O4" s="60"/>
      <c r="P4" s="60"/>
      <c r="Q4" s="103" t="s">
        <v>185</v>
      </c>
    </row>
    <row r="5" ht="15.75" customHeight="1" spans="1:17">
      <c r="A5" s="10" t="s">
        <v>554</v>
      </c>
      <c r="B5" s="69" t="s">
        <v>555</v>
      </c>
      <c r="C5" s="69" t="s">
        <v>556</v>
      </c>
      <c r="D5" s="69" t="s">
        <v>557</v>
      </c>
      <c r="E5" s="69" t="s">
        <v>558</v>
      </c>
      <c r="F5" s="69" t="s">
        <v>559</v>
      </c>
      <c r="G5" s="70" t="s">
        <v>201</v>
      </c>
      <c r="H5" s="70"/>
      <c r="I5" s="70"/>
      <c r="J5" s="70"/>
      <c r="K5" s="71"/>
      <c r="L5" s="70"/>
      <c r="M5" s="70"/>
      <c r="N5" s="70"/>
      <c r="O5" s="86"/>
      <c r="P5" s="71"/>
      <c r="Q5" s="87"/>
    </row>
    <row r="6" ht="17.25" customHeight="1" spans="1:17">
      <c r="A6" s="15"/>
      <c r="B6" s="72"/>
      <c r="C6" s="72"/>
      <c r="D6" s="72"/>
      <c r="E6" s="72"/>
      <c r="F6" s="72"/>
      <c r="G6" s="72" t="s">
        <v>37</v>
      </c>
      <c r="H6" s="72" t="s">
        <v>40</v>
      </c>
      <c r="I6" s="72" t="s">
        <v>560</v>
      </c>
      <c r="J6" s="72" t="s">
        <v>561</v>
      </c>
      <c r="K6" s="73" t="s">
        <v>562</v>
      </c>
      <c r="L6" s="88" t="s">
        <v>563</v>
      </c>
      <c r="M6" s="88"/>
      <c r="N6" s="88"/>
      <c r="O6" s="89"/>
      <c r="P6" s="90"/>
      <c r="Q6" s="74"/>
    </row>
    <row r="7" ht="54" customHeight="1" spans="1:17">
      <c r="A7" s="18"/>
      <c r="B7" s="74"/>
      <c r="C7" s="74"/>
      <c r="D7" s="74"/>
      <c r="E7" s="74"/>
      <c r="F7" s="74"/>
      <c r="G7" s="74"/>
      <c r="H7" s="74" t="s">
        <v>39</v>
      </c>
      <c r="I7" s="74"/>
      <c r="J7" s="74"/>
      <c r="K7" s="75"/>
      <c r="L7" s="74" t="s">
        <v>39</v>
      </c>
      <c r="M7" s="74" t="s">
        <v>50</v>
      </c>
      <c r="N7" s="74" t="s">
        <v>208</v>
      </c>
      <c r="O7" s="91" t="s">
        <v>46</v>
      </c>
      <c r="P7" s="75" t="s">
        <v>47</v>
      </c>
      <c r="Q7" s="74" t="s">
        <v>48</v>
      </c>
    </row>
    <row r="8" ht="15" customHeight="1" spans="1:17">
      <c r="A8" s="19">
        <v>1</v>
      </c>
      <c r="B8" s="94">
        <v>2</v>
      </c>
      <c r="C8" s="94">
        <v>3</v>
      </c>
      <c r="D8" s="94">
        <v>4</v>
      </c>
      <c r="E8" s="94">
        <v>5</v>
      </c>
      <c r="F8" s="94">
        <v>6</v>
      </c>
      <c r="G8" s="95">
        <v>7</v>
      </c>
      <c r="H8" s="95">
        <v>8</v>
      </c>
      <c r="I8" s="95">
        <v>9</v>
      </c>
      <c r="J8" s="95">
        <v>10</v>
      </c>
      <c r="K8" s="95">
        <v>11</v>
      </c>
      <c r="L8" s="95">
        <v>12</v>
      </c>
      <c r="M8" s="95">
        <v>13</v>
      </c>
      <c r="N8" s="95">
        <v>14</v>
      </c>
      <c r="O8" s="95">
        <v>15</v>
      </c>
      <c r="P8" s="95">
        <v>16</v>
      </c>
      <c r="Q8" s="95">
        <v>17</v>
      </c>
    </row>
    <row r="9" ht="21" customHeight="1" spans="1:17">
      <c r="A9" s="96" t="s">
        <v>52</v>
      </c>
      <c r="B9" s="97"/>
      <c r="C9" s="97"/>
      <c r="D9" s="97"/>
      <c r="E9" s="98"/>
      <c r="F9" s="99"/>
      <c r="G9" s="99"/>
      <c r="H9" s="99"/>
      <c r="I9" s="99"/>
      <c r="J9" s="99"/>
      <c r="K9" s="99"/>
      <c r="L9" s="99"/>
      <c r="M9" s="99"/>
      <c r="N9" s="99"/>
      <c r="O9" s="101"/>
      <c r="P9" s="99"/>
      <c r="Q9" s="99"/>
    </row>
    <row r="10" ht="21" customHeight="1" spans="1:17">
      <c r="A10" s="96" t="str">
        <f t="shared" ref="A10:A12" si="0">"    "&amp;"公务用车运行维护费"</f>
        <v>    公务用车运行维护费</v>
      </c>
      <c r="B10" s="97" t="s">
        <v>564</v>
      </c>
      <c r="C10" s="97" t="s">
        <v>565</v>
      </c>
      <c r="D10" s="97" t="s">
        <v>566</v>
      </c>
      <c r="E10" s="98">
        <v>1</v>
      </c>
      <c r="F10" s="99">
        <v>15000</v>
      </c>
      <c r="G10" s="99">
        <v>15000</v>
      </c>
      <c r="H10" s="99">
        <v>15000</v>
      </c>
      <c r="I10" s="99"/>
      <c r="J10" s="99"/>
      <c r="K10" s="99"/>
      <c r="L10" s="99"/>
      <c r="M10" s="99"/>
      <c r="N10" s="99"/>
      <c r="O10" s="101"/>
      <c r="P10" s="99"/>
      <c r="Q10" s="99"/>
    </row>
    <row r="11" ht="21" customHeight="1" spans="1:17">
      <c r="A11" s="96" t="str">
        <f t="shared" si="0"/>
        <v>    公务用车运行维护费</v>
      </c>
      <c r="B11" s="97" t="s">
        <v>567</v>
      </c>
      <c r="C11" s="97" t="s">
        <v>568</v>
      </c>
      <c r="D11" s="97" t="s">
        <v>566</v>
      </c>
      <c r="E11" s="98">
        <v>1</v>
      </c>
      <c r="F11" s="99">
        <v>2600</v>
      </c>
      <c r="G11" s="99">
        <v>2600</v>
      </c>
      <c r="H11" s="99">
        <v>2600</v>
      </c>
      <c r="I11" s="99"/>
      <c r="J11" s="99"/>
      <c r="K11" s="99"/>
      <c r="L11" s="99"/>
      <c r="M11" s="99"/>
      <c r="N11" s="99"/>
      <c r="O11" s="101"/>
      <c r="P11" s="99"/>
      <c r="Q11" s="99"/>
    </row>
    <row r="12" ht="21" customHeight="1" spans="1:17">
      <c r="A12" s="96" t="str">
        <f t="shared" si="0"/>
        <v>    公务用车运行维护费</v>
      </c>
      <c r="B12" s="97" t="s">
        <v>569</v>
      </c>
      <c r="C12" s="97" t="s">
        <v>570</v>
      </c>
      <c r="D12" s="97" t="s">
        <v>566</v>
      </c>
      <c r="E12" s="98">
        <v>1</v>
      </c>
      <c r="F12" s="99">
        <v>9400</v>
      </c>
      <c r="G12" s="99">
        <v>9400</v>
      </c>
      <c r="H12" s="99">
        <v>9400</v>
      </c>
      <c r="I12" s="99"/>
      <c r="J12" s="99"/>
      <c r="K12" s="99"/>
      <c r="L12" s="99"/>
      <c r="M12" s="99"/>
      <c r="N12" s="99"/>
      <c r="O12" s="101"/>
      <c r="P12" s="99"/>
      <c r="Q12" s="99"/>
    </row>
    <row r="13" ht="21" customHeight="1" spans="1:17">
      <c r="A13" s="96" t="str">
        <f>"    "&amp;"一般公用经费"</f>
        <v>    一般公用经费</v>
      </c>
      <c r="B13" s="97" t="s">
        <v>571</v>
      </c>
      <c r="C13" s="97" t="s">
        <v>572</v>
      </c>
      <c r="D13" s="97" t="s">
        <v>573</v>
      </c>
      <c r="E13" s="98">
        <v>12</v>
      </c>
      <c r="F13" s="99">
        <v>3000</v>
      </c>
      <c r="G13" s="99">
        <v>3000</v>
      </c>
      <c r="H13" s="99">
        <v>3000</v>
      </c>
      <c r="I13" s="99"/>
      <c r="J13" s="99"/>
      <c r="K13" s="99"/>
      <c r="L13" s="99"/>
      <c r="M13" s="99"/>
      <c r="N13" s="99"/>
      <c r="O13" s="101"/>
      <c r="P13" s="99"/>
      <c r="Q13" s="99"/>
    </row>
    <row r="14" ht="21" customHeight="1" spans="1:17">
      <c r="A14" s="96" t="str">
        <f>"    "&amp;"城市管理执法工作经费"</f>
        <v>    城市管理执法工作经费</v>
      </c>
      <c r="B14" s="97" t="s">
        <v>574</v>
      </c>
      <c r="C14" s="97" t="s">
        <v>565</v>
      </c>
      <c r="D14" s="97" t="s">
        <v>566</v>
      </c>
      <c r="E14" s="98">
        <v>1</v>
      </c>
      <c r="F14" s="99">
        <v>20000</v>
      </c>
      <c r="G14" s="99">
        <v>20000</v>
      </c>
      <c r="H14" s="99">
        <v>20000</v>
      </c>
      <c r="I14" s="99"/>
      <c r="J14" s="99"/>
      <c r="K14" s="99"/>
      <c r="L14" s="99"/>
      <c r="M14" s="99"/>
      <c r="N14" s="99"/>
      <c r="O14" s="101"/>
      <c r="P14" s="99"/>
      <c r="Q14" s="99"/>
    </row>
    <row r="15" ht="21" customHeight="1" spans="1:17">
      <c r="A15" s="79" t="s">
        <v>115</v>
      </c>
      <c r="B15" s="80"/>
      <c r="C15" s="80"/>
      <c r="D15" s="80"/>
      <c r="E15" s="100"/>
      <c r="F15" s="23">
        <f>SUM(F10:F14)</f>
        <v>50000</v>
      </c>
      <c r="G15" s="23">
        <f>SUM(G10:G14)</f>
        <v>50000</v>
      </c>
      <c r="H15" s="23">
        <f>SUM(H10:H14)</f>
        <v>50000</v>
      </c>
      <c r="I15" s="23"/>
      <c r="J15" s="23"/>
      <c r="K15" s="23"/>
      <c r="L15" s="23"/>
      <c r="M15" s="23"/>
      <c r="N15" s="23"/>
      <c r="O15" s="23"/>
      <c r="P15" s="23"/>
      <c r="Q15" s="23"/>
    </row>
  </sheetData>
  <mergeCells count="16">
    <mergeCell ref="A3:Q3"/>
    <mergeCell ref="A4:F4"/>
    <mergeCell ref="G5:Q5"/>
    <mergeCell ref="L6:Q6"/>
    <mergeCell ref="A15:E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9" sqref="A9"/>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1"/>
      <c r="B1" s="1"/>
      <c r="C1" s="1"/>
      <c r="D1" s="1"/>
      <c r="E1" s="1"/>
      <c r="F1" s="1"/>
      <c r="G1" s="1"/>
      <c r="H1" s="1"/>
      <c r="I1" s="1"/>
      <c r="J1" s="1"/>
      <c r="K1" s="1"/>
      <c r="L1" s="1"/>
      <c r="M1" s="1"/>
      <c r="N1" s="1"/>
    </row>
    <row r="2" ht="13.5" customHeight="1" spans="1:14">
      <c r="A2" s="65"/>
      <c r="B2" s="65"/>
      <c r="C2" s="65"/>
      <c r="D2" s="65"/>
      <c r="E2" s="65"/>
      <c r="F2" s="65"/>
      <c r="G2" s="65"/>
      <c r="H2" s="66"/>
      <c r="I2" s="65"/>
      <c r="J2" s="65"/>
      <c r="K2" s="65"/>
      <c r="L2" s="54"/>
      <c r="M2" s="82"/>
      <c r="N2" s="83" t="s">
        <v>575</v>
      </c>
    </row>
    <row r="3" ht="27.75" customHeight="1" spans="1:14">
      <c r="A3" s="56" t="s">
        <v>576</v>
      </c>
      <c r="B3" s="67"/>
      <c r="C3" s="67"/>
      <c r="D3" s="67"/>
      <c r="E3" s="67"/>
      <c r="F3" s="67"/>
      <c r="G3" s="67"/>
      <c r="H3" s="68"/>
      <c r="I3" s="67"/>
      <c r="J3" s="67"/>
      <c r="K3" s="67"/>
      <c r="L3" s="46"/>
      <c r="M3" s="68"/>
      <c r="N3" s="67"/>
    </row>
    <row r="4" ht="18.75" customHeight="1" spans="1:14">
      <c r="A4" s="57" t="s">
        <v>2</v>
      </c>
      <c r="B4" s="58"/>
      <c r="C4" s="58"/>
      <c r="D4" s="58"/>
      <c r="E4" s="58"/>
      <c r="F4" s="58"/>
      <c r="G4" s="58"/>
      <c r="H4" s="66"/>
      <c r="I4" s="65"/>
      <c r="J4" s="65"/>
      <c r="K4" s="65"/>
      <c r="L4" s="60"/>
      <c r="M4" s="84"/>
      <c r="N4" s="85" t="s">
        <v>185</v>
      </c>
    </row>
    <row r="5" ht="15.75" customHeight="1" spans="1:14">
      <c r="A5" s="10" t="s">
        <v>554</v>
      </c>
      <c r="B5" s="69" t="s">
        <v>577</v>
      </c>
      <c r="C5" s="69" t="s">
        <v>578</v>
      </c>
      <c r="D5" s="70" t="s">
        <v>201</v>
      </c>
      <c r="E5" s="70"/>
      <c r="F5" s="70"/>
      <c r="G5" s="70"/>
      <c r="H5" s="71"/>
      <c r="I5" s="70"/>
      <c r="J5" s="70"/>
      <c r="K5" s="70"/>
      <c r="L5" s="86"/>
      <c r="M5" s="71"/>
      <c r="N5" s="87"/>
    </row>
    <row r="6" ht="17.25" customHeight="1" spans="1:14">
      <c r="A6" s="15"/>
      <c r="B6" s="72"/>
      <c r="C6" s="72"/>
      <c r="D6" s="72" t="s">
        <v>37</v>
      </c>
      <c r="E6" s="72" t="s">
        <v>40</v>
      </c>
      <c r="F6" s="72" t="s">
        <v>560</v>
      </c>
      <c r="G6" s="72" t="s">
        <v>561</v>
      </c>
      <c r="H6" s="73" t="s">
        <v>562</v>
      </c>
      <c r="I6" s="88" t="s">
        <v>563</v>
      </c>
      <c r="J6" s="88"/>
      <c r="K6" s="88"/>
      <c r="L6" s="89"/>
      <c r="M6" s="90"/>
      <c r="N6" s="74"/>
    </row>
    <row r="7" ht="54" customHeight="1" spans="1:14">
      <c r="A7" s="18"/>
      <c r="B7" s="74"/>
      <c r="C7" s="74"/>
      <c r="D7" s="74"/>
      <c r="E7" s="74"/>
      <c r="F7" s="74"/>
      <c r="G7" s="74"/>
      <c r="H7" s="75"/>
      <c r="I7" s="74" t="s">
        <v>39</v>
      </c>
      <c r="J7" s="74" t="s">
        <v>50</v>
      </c>
      <c r="K7" s="74" t="s">
        <v>208</v>
      </c>
      <c r="L7" s="91" t="s">
        <v>46</v>
      </c>
      <c r="M7" s="75" t="s">
        <v>47</v>
      </c>
      <c r="N7" s="74" t="s">
        <v>48</v>
      </c>
    </row>
    <row r="8" ht="15" customHeight="1" spans="1:14">
      <c r="A8" s="18">
        <v>1</v>
      </c>
      <c r="B8" s="74">
        <v>2</v>
      </c>
      <c r="C8" s="74">
        <v>3</v>
      </c>
      <c r="D8" s="75">
        <v>4</v>
      </c>
      <c r="E8" s="75">
        <v>5</v>
      </c>
      <c r="F8" s="75">
        <v>6</v>
      </c>
      <c r="G8" s="75">
        <v>7</v>
      </c>
      <c r="H8" s="75">
        <v>8</v>
      </c>
      <c r="I8" s="75">
        <v>9</v>
      </c>
      <c r="J8" s="75">
        <v>10</v>
      </c>
      <c r="K8" s="75">
        <v>11</v>
      </c>
      <c r="L8" s="75">
        <v>12</v>
      </c>
      <c r="M8" s="75">
        <v>13</v>
      </c>
      <c r="N8" s="75">
        <v>14</v>
      </c>
    </row>
    <row r="9" ht="21" customHeight="1" spans="1:14">
      <c r="A9" s="76" t="s">
        <v>551</v>
      </c>
      <c r="B9" s="77"/>
      <c r="C9" s="77"/>
      <c r="D9" s="78"/>
      <c r="E9" s="78"/>
      <c r="F9" s="78"/>
      <c r="G9" s="78"/>
      <c r="H9" s="78"/>
      <c r="I9" s="78"/>
      <c r="J9" s="78"/>
      <c r="K9" s="78"/>
      <c r="L9" s="92"/>
      <c r="M9" s="78"/>
      <c r="N9" s="78"/>
    </row>
    <row r="10" ht="21" customHeight="1" spans="1:14">
      <c r="A10" s="76"/>
      <c r="B10" s="77"/>
      <c r="C10" s="77"/>
      <c r="D10" s="78"/>
      <c r="E10" s="78"/>
      <c r="F10" s="78"/>
      <c r="G10" s="78"/>
      <c r="H10" s="78"/>
      <c r="I10" s="78"/>
      <c r="J10" s="78"/>
      <c r="K10" s="78"/>
      <c r="L10" s="92"/>
      <c r="M10" s="78"/>
      <c r="N10" s="78"/>
    </row>
    <row r="11" ht="21" customHeight="1" spans="1:14">
      <c r="A11" s="79" t="s">
        <v>115</v>
      </c>
      <c r="B11" s="80"/>
      <c r="C11" s="81"/>
      <c r="D11" s="78"/>
      <c r="E11" s="78"/>
      <c r="F11" s="78"/>
      <c r="G11" s="78"/>
      <c r="H11" s="78"/>
      <c r="I11" s="78"/>
      <c r="J11" s="78"/>
      <c r="K11" s="78"/>
      <c r="L11" s="92"/>
      <c r="M11" s="78"/>
      <c r="N11" s="78"/>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8" sqref="A8"/>
    </sheetView>
  </sheetViews>
  <sheetFormatPr defaultColWidth="9.14166666666667" defaultRowHeight="14.25" customHeight="1" outlineLevelCol="5"/>
  <cols>
    <col min="1" max="1" width="42.025" customWidth="1"/>
    <col min="2" max="2" width="32.5" customWidth="1"/>
    <col min="3" max="3" width="39" customWidth="1"/>
    <col min="4" max="4" width="30.625" customWidth="1"/>
    <col min="5" max="5" width="39.125" customWidth="1"/>
    <col min="6" max="6" width="17.025" customWidth="1"/>
  </cols>
  <sheetData>
    <row r="1" customHeight="1" spans="1:6">
      <c r="A1" s="1"/>
      <c r="B1" s="1"/>
      <c r="C1" s="1"/>
      <c r="D1" s="1"/>
      <c r="E1" s="1"/>
      <c r="F1" s="1"/>
    </row>
    <row r="2" ht="13.5" customHeight="1" spans="4:6">
      <c r="D2" s="55"/>
      <c r="E2" s="54" t="s">
        <v>579</v>
      </c>
      <c r="F2" s="54"/>
    </row>
    <row r="3" ht="27.75" customHeight="1" spans="1:6">
      <c r="A3" s="56" t="s">
        <v>580</v>
      </c>
      <c r="B3" s="28"/>
      <c r="C3" s="28"/>
      <c r="D3" s="28"/>
      <c r="E3" s="28"/>
      <c r="F3" s="28"/>
    </row>
    <row r="4" ht="18" customHeight="1" spans="1:5">
      <c r="A4" s="57" t="s">
        <v>2</v>
      </c>
      <c r="B4" s="58"/>
      <c r="C4" s="58"/>
      <c r="D4" s="59"/>
      <c r="E4" s="60" t="s">
        <v>185</v>
      </c>
    </row>
    <row r="5" ht="19.5" customHeight="1" spans="1:6">
      <c r="A5" s="16" t="s">
        <v>581</v>
      </c>
      <c r="B5" s="11" t="s">
        <v>201</v>
      </c>
      <c r="C5" s="12"/>
      <c r="D5" s="12"/>
      <c r="E5" s="61"/>
      <c r="F5" s="62"/>
    </row>
    <row r="6" ht="40.5" customHeight="1" spans="1:5">
      <c r="A6" s="19"/>
      <c r="B6" s="29" t="s">
        <v>37</v>
      </c>
      <c r="C6" s="10" t="s">
        <v>40</v>
      </c>
      <c r="D6" s="63" t="s">
        <v>582</v>
      </c>
      <c r="E6" s="19" t="s">
        <v>583</v>
      </c>
    </row>
    <row r="7" ht="19.5" customHeight="1" spans="1:5">
      <c r="A7" s="64">
        <v>1</v>
      </c>
      <c r="B7" s="64">
        <v>2</v>
      </c>
      <c r="C7" s="64">
        <v>3</v>
      </c>
      <c r="D7" s="11">
        <v>4</v>
      </c>
      <c r="E7" s="64">
        <v>5</v>
      </c>
    </row>
    <row r="8" ht="28.4" customHeight="1" spans="1:5">
      <c r="A8" s="30" t="s">
        <v>551</v>
      </c>
      <c r="B8" s="23"/>
      <c r="C8" s="23"/>
      <c r="D8" s="23"/>
      <c r="E8" s="23"/>
    </row>
    <row r="9" ht="29.9" customHeight="1" spans="1:5">
      <c r="A9" s="30"/>
      <c r="B9" s="23"/>
      <c r="C9" s="23"/>
      <c r="D9" s="23"/>
      <c r="E9" s="23"/>
    </row>
  </sheetData>
  <mergeCells count="4">
    <mergeCell ref="A3:F3"/>
    <mergeCell ref="A4:D4"/>
    <mergeCell ref="B5:D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pane ySplit="1" topLeftCell="A2" activePane="bottomLeft" state="frozen"/>
      <selection/>
      <selection pane="bottomLeft" activeCell="D40" sqref="D40"/>
    </sheetView>
  </sheetViews>
  <sheetFormatPr defaultColWidth="9.14166666666667" defaultRowHeight="12" customHeight="1" outlineLevelRow="7"/>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1"/>
      <c r="B1" s="1"/>
      <c r="C1" s="1"/>
      <c r="D1" s="1"/>
      <c r="E1" s="1"/>
      <c r="F1" s="1"/>
      <c r="G1" s="1"/>
      <c r="H1" s="1"/>
      <c r="I1" s="1"/>
      <c r="J1" s="1"/>
    </row>
    <row r="2" customHeight="1" spans="10:10">
      <c r="J2" s="54" t="s">
        <v>584</v>
      </c>
    </row>
    <row r="3" ht="28.5" customHeight="1" spans="1:10">
      <c r="A3" s="45" t="s">
        <v>585</v>
      </c>
      <c r="B3" s="28"/>
      <c r="C3" s="28"/>
      <c r="D3" s="28"/>
      <c r="E3" s="28"/>
      <c r="F3" s="46"/>
      <c r="G3" s="28"/>
      <c r="H3" s="46"/>
      <c r="I3" s="46"/>
      <c r="J3" s="28"/>
    </row>
    <row r="4" ht="17.25" customHeight="1" spans="1:1">
      <c r="A4" s="5" t="s">
        <v>2</v>
      </c>
    </row>
    <row r="5" ht="44.25" customHeight="1" spans="1:10">
      <c r="A5" s="47" t="s">
        <v>307</v>
      </c>
      <c r="B5" s="47" t="s">
        <v>308</v>
      </c>
      <c r="C5" s="47" t="s">
        <v>309</v>
      </c>
      <c r="D5" s="47" t="s">
        <v>310</v>
      </c>
      <c r="E5" s="47" t="s">
        <v>311</v>
      </c>
      <c r="F5" s="48" t="s">
        <v>312</v>
      </c>
      <c r="G5" s="47" t="s">
        <v>313</v>
      </c>
      <c r="H5" s="48" t="s">
        <v>314</v>
      </c>
      <c r="I5" s="48" t="s">
        <v>315</v>
      </c>
      <c r="J5" s="47" t="s">
        <v>316</v>
      </c>
    </row>
    <row r="6" ht="14.25" customHeight="1" spans="1:10">
      <c r="A6" s="47">
        <v>1</v>
      </c>
      <c r="B6" s="47">
        <v>2</v>
      </c>
      <c r="C6" s="47">
        <v>3</v>
      </c>
      <c r="D6" s="47">
        <v>4</v>
      </c>
      <c r="E6" s="47">
        <v>5</v>
      </c>
      <c r="F6" s="48">
        <v>6</v>
      </c>
      <c r="G6" s="47">
        <v>7</v>
      </c>
      <c r="H6" s="48">
        <v>8</v>
      </c>
      <c r="I6" s="48">
        <v>9</v>
      </c>
      <c r="J6" s="47">
        <v>10</v>
      </c>
    </row>
    <row r="7" ht="42" customHeight="1" spans="1:10">
      <c r="A7" s="49" t="s">
        <v>551</v>
      </c>
      <c r="B7" s="50"/>
      <c r="C7" s="50"/>
      <c r="D7" s="50"/>
      <c r="E7" s="51"/>
      <c r="F7" s="52"/>
      <c r="G7" s="51"/>
      <c r="H7" s="52"/>
      <c r="I7" s="52"/>
      <c r="J7" s="51"/>
    </row>
    <row r="8" ht="42" customHeight="1" spans="1:10">
      <c r="A8" s="49"/>
      <c r="B8" s="53"/>
      <c r="C8" s="53"/>
      <c r="D8" s="53"/>
      <c r="E8" s="49"/>
      <c r="F8" s="53"/>
      <c r="G8" s="49"/>
      <c r="H8" s="53"/>
      <c r="I8" s="53"/>
      <c r="J8" s="49"/>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C14" sqref="C14"/>
    </sheetView>
  </sheetViews>
  <sheetFormatPr defaultColWidth="8.85" defaultRowHeight="15" customHeight="1" outlineLevelCol="7"/>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customHeight="1" spans="1:8">
      <c r="A1" s="36"/>
      <c r="B1" s="36"/>
      <c r="C1" s="36"/>
      <c r="D1" s="36"/>
      <c r="E1" s="36"/>
      <c r="F1" s="36"/>
      <c r="G1" s="36"/>
      <c r="H1" s="36"/>
    </row>
    <row r="2" ht="18.75" customHeight="1" spans="1:8">
      <c r="A2" s="37"/>
      <c r="B2" s="37"/>
      <c r="C2" s="37"/>
      <c r="D2" s="37"/>
      <c r="E2" s="37"/>
      <c r="F2" s="37"/>
      <c r="G2" s="37"/>
      <c r="H2" s="38" t="s">
        <v>586</v>
      </c>
    </row>
    <row r="3" ht="30.65" customHeight="1" spans="1:8">
      <c r="A3" s="39" t="s">
        <v>587</v>
      </c>
      <c r="B3" s="39"/>
      <c r="C3" s="39"/>
      <c r="D3" s="39"/>
      <c r="E3" s="39"/>
      <c r="F3" s="39"/>
      <c r="G3" s="39"/>
      <c r="H3" s="39"/>
    </row>
    <row r="4" ht="18.75" customHeight="1" spans="1:8">
      <c r="A4" s="37" t="s">
        <v>2</v>
      </c>
      <c r="B4" s="37"/>
      <c r="C4" s="37"/>
      <c r="D4" s="37"/>
      <c r="E4" s="37"/>
      <c r="F4" s="37"/>
      <c r="G4" s="37"/>
      <c r="H4" s="37"/>
    </row>
    <row r="5" ht="18.75" customHeight="1" spans="1:8">
      <c r="A5" s="40" t="s">
        <v>194</v>
      </c>
      <c r="B5" s="40" t="s">
        <v>588</v>
      </c>
      <c r="C5" s="40" t="s">
        <v>589</v>
      </c>
      <c r="D5" s="40" t="s">
        <v>590</v>
      </c>
      <c r="E5" s="40" t="s">
        <v>591</v>
      </c>
      <c r="F5" s="40" t="s">
        <v>592</v>
      </c>
      <c r="G5" s="40"/>
      <c r="H5" s="40"/>
    </row>
    <row r="6" ht="18.75" customHeight="1" spans="1:8">
      <c r="A6" s="40"/>
      <c r="B6" s="40"/>
      <c r="C6" s="40"/>
      <c r="D6" s="40"/>
      <c r="E6" s="40"/>
      <c r="F6" s="40" t="s">
        <v>558</v>
      </c>
      <c r="G6" s="40" t="s">
        <v>593</v>
      </c>
      <c r="H6" s="40" t="s">
        <v>594</v>
      </c>
    </row>
    <row r="7" ht="18.75" customHeight="1" spans="1:8">
      <c r="A7" s="41" t="s">
        <v>158</v>
      </c>
      <c r="B7" s="41" t="s">
        <v>159</v>
      </c>
      <c r="C7" s="41" t="s">
        <v>160</v>
      </c>
      <c r="D7" s="41" t="s">
        <v>161</v>
      </c>
      <c r="E7" s="41" t="s">
        <v>162</v>
      </c>
      <c r="F7" s="41" t="s">
        <v>163</v>
      </c>
      <c r="G7" s="41" t="s">
        <v>595</v>
      </c>
      <c r="H7" s="41" t="s">
        <v>596</v>
      </c>
    </row>
    <row r="8" ht="29.9" customHeight="1" spans="1:8">
      <c r="A8" s="42" t="s">
        <v>551</v>
      </c>
      <c r="B8" s="42"/>
      <c r="C8" s="42"/>
      <c r="D8" s="42"/>
      <c r="E8" s="40"/>
      <c r="F8" s="43"/>
      <c r="G8" s="44"/>
      <c r="H8" s="44"/>
    </row>
    <row r="9" ht="20.15" customHeight="1" spans="1:8">
      <c r="A9" s="40" t="s">
        <v>37</v>
      </c>
      <c r="B9" s="40"/>
      <c r="C9" s="40"/>
      <c r="D9" s="40"/>
      <c r="E9" s="40"/>
      <c r="F9" s="43"/>
      <c r="G9" s="44"/>
      <c r="H9" s="44"/>
    </row>
  </sheetData>
  <mergeCells count="8">
    <mergeCell ref="A3:H3"/>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B9" sqref="B9"/>
    </sheetView>
  </sheetViews>
  <sheetFormatPr defaultColWidth="9.14166666666667" defaultRowHeight="14.25" customHeight="1"/>
  <cols>
    <col min="1" max="1" width="16.3166666666667" customWidth="1"/>
    <col min="2" max="2" width="29.025"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4:11">
      <c r="D2" s="2"/>
      <c r="E2" s="2"/>
      <c r="F2" s="2"/>
      <c r="G2" s="2"/>
      <c r="K2" s="3" t="s">
        <v>597</v>
      </c>
    </row>
    <row r="3" ht="27.75" customHeight="1" spans="1:11">
      <c r="A3" s="28" t="s">
        <v>598</v>
      </c>
      <c r="B3" s="28"/>
      <c r="C3" s="28"/>
      <c r="D3" s="28"/>
      <c r="E3" s="28"/>
      <c r="F3" s="28"/>
      <c r="G3" s="28"/>
      <c r="H3" s="28"/>
      <c r="I3" s="28"/>
      <c r="J3" s="28"/>
      <c r="K3" s="28"/>
    </row>
    <row r="4" ht="13.5" customHeight="1" spans="1:11">
      <c r="A4" s="5" t="s">
        <v>2</v>
      </c>
      <c r="B4" s="6"/>
      <c r="C4" s="6"/>
      <c r="D4" s="6"/>
      <c r="E4" s="6"/>
      <c r="F4" s="6"/>
      <c r="G4" s="6"/>
      <c r="H4" s="7"/>
      <c r="I4" s="7"/>
      <c r="J4" s="7"/>
      <c r="K4" s="8" t="s">
        <v>185</v>
      </c>
    </row>
    <row r="5" ht="21.75" customHeight="1" spans="1:11">
      <c r="A5" s="9" t="s">
        <v>276</v>
      </c>
      <c r="B5" s="9" t="s">
        <v>196</v>
      </c>
      <c r="C5" s="9" t="s">
        <v>277</v>
      </c>
      <c r="D5" s="10" t="s">
        <v>197</v>
      </c>
      <c r="E5" s="10" t="s">
        <v>198</v>
      </c>
      <c r="F5" s="10" t="s">
        <v>199</v>
      </c>
      <c r="G5" s="10" t="s">
        <v>200</v>
      </c>
      <c r="H5" s="16" t="s">
        <v>37</v>
      </c>
      <c r="I5" s="11" t="s">
        <v>599</v>
      </c>
      <c r="J5" s="12"/>
      <c r="K5" s="13"/>
    </row>
    <row r="6" ht="21.75" customHeight="1" spans="1:11">
      <c r="A6" s="14"/>
      <c r="B6" s="14"/>
      <c r="C6" s="14"/>
      <c r="D6" s="15"/>
      <c r="E6" s="15"/>
      <c r="F6" s="15"/>
      <c r="G6" s="15"/>
      <c r="H6" s="29"/>
      <c r="I6" s="10" t="s">
        <v>40</v>
      </c>
      <c r="J6" s="10" t="s">
        <v>41</v>
      </c>
      <c r="K6" s="10" t="s">
        <v>42</v>
      </c>
    </row>
    <row r="7" ht="40.5" customHeight="1" spans="1:11">
      <c r="A7" s="17"/>
      <c r="B7" s="17"/>
      <c r="C7" s="17"/>
      <c r="D7" s="18"/>
      <c r="E7" s="18"/>
      <c r="F7" s="18"/>
      <c r="G7" s="18"/>
      <c r="H7" s="19"/>
      <c r="I7" s="18" t="s">
        <v>39</v>
      </c>
      <c r="J7" s="18"/>
      <c r="K7" s="18"/>
    </row>
    <row r="8" ht="15" customHeight="1" spans="1:11">
      <c r="A8" s="20">
        <v>1</v>
      </c>
      <c r="B8" s="20">
        <v>2</v>
      </c>
      <c r="C8" s="20">
        <v>3</v>
      </c>
      <c r="D8" s="20">
        <v>4</v>
      </c>
      <c r="E8" s="20">
        <v>5</v>
      </c>
      <c r="F8" s="20">
        <v>6</v>
      </c>
      <c r="G8" s="20">
        <v>7</v>
      </c>
      <c r="H8" s="20">
        <v>8</v>
      </c>
      <c r="I8" s="20">
        <v>9</v>
      </c>
      <c r="J8" s="35">
        <v>10</v>
      </c>
      <c r="K8" s="35">
        <v>11</v>
      </c>
    </row>
    <row r="9" ht="30.65" customHeight="1" spans="1:11">
      <c r="A9" s="30" t="s">
        <v>551</v>
      </c>
      <c r="B9" s="21"/>
      <c r="C9" s="30"/>
      <c r="D9" s="30"/>
      <c r="E9" s="30"/>
      <c r="F9" s="30"/>
      <c r="G9" s="30"/>
      <c r="H9" s="31"/>
      <c r="I9" s="31"/>
      <c r="J9" s="31"/>
      <c r="K9" s="31"/>
    </row>
    <row r="10" ht="30.65" customHeight="1" spans="1:11">
      <c r="A10" s="21"/>
      <c r="B10" s="21"/>
      <c r="C10" s="21"/>
      <c r="D10" s="21"/>
      <c r="E10" s="21"/>
      <c r="F10" s="21"/>
      <c r="G10" s="21"/>
      <c r="H10" s="31"/>
      <c r="I10" s="31"/>
      <c r="J10" s="31"/>
      <c r="K10" s="31"/>
    </row>
    <row r="11" ht="18.75" customHeight="1" spans="1:11">
      <c r="A11" s="32" t="s">
        <v>115</v>
      </c>
      <c r="B11" s="33"/>
      <c r="C11" s="33"/>
      <c r="D11" s="33"/>
      <c r="E11" s="33"/>
      <c r="F11" s="33"/>
      <c r="G11" s="34"/>
      <c r="H11" s="31"/>
      <c r="I11" s="31"/>
      <c r="J11" s="31"/>
      <c r="K11" s="31"/>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7"/>
  <sheetViews>
    <sheetView showZeros="0" workbookViewId="0">
      <pane ySplit="1" topLeftCell="A6" activePane="bottomLeft" state="frozen"/>
      <selection/>
      <selection pane="bottomLeft" activeCell="F16" sqref="F16"/>
    </sheetView>
  </sheetViews>
  <sheetFormatPr defaultColWidth="9.14166666666667" defaultRowHeight="14.25" customHeight="1" outlineLevelCol="6"/>
  <cols>
    <col min="1" max="1" width="37.7416666666667" customWidth="1"/>
    <col min="2" max="2" width="26.5" customWidth="1"/>
    <col min="3" max="3" width="47" customWidth="1"/>
    <col min="4" max="4" width="17.025" customWidth="1"/>
    <col min="5" max="7" width="27.025" customWidth="1"/>
  </cols>
  <sheetData>
    <row r="1" customHeight="1" spans="1:7">
      <c r="A1" s="1"/>
      <c r="B1" s="1"/>
      <c r="C1" s="1"/>
      <c r="D1" s="1"/>
      <c r="E1" s="1"/>
      <c r="F1" s="1"/>
      <c r="G1" s="1"/>
    </row>
    <row r="2" ht="13.5" customHeight="1" spans="4:7">
      <c r="D2" s="2"/>
      <c r="G2" s="3" t="s">
        <v>600</v>
      </c>
    </row>
    <row r="3" ht="27.75" customHeight="1" spans="1:7">
      <c r="A3" s="4" t="s">
        <v>601</v>
      </c>
      <c r="B3" s="4"/>
      <c r="C3" s="4"/>
      <c r="D3" s="4"/>
      <c r="E3" s="4"/>
      <c r="F3" s="4"/>
      <c r="G3" s="4"/>
    </row>
    <row r="4" ht="13.5" customHeight="1" spans="1:7">
      <c r="A4" s="5" t="s">
        <v>2</v>
      </c>
      <c r="B4" s="6"/>
      <c r="C4" s="6"/>
      <c r="D4" s="6"/>
      <c r="E4" s="7"/>
      <c r="F4" s="7"/>
      <c r="G4" s="8" t="s">
        <v>185</v>
      </c>
    </row>
    <row r="5" ht="21.75" customHeight="1" spans="1:7">
      <c r="A5" s="9" t="s">
        <v>277</v>
      </c>
      <c r="B5" s="9" t="s">
        <v>276</v>
      </c>
      <c r="C5" s="9" t="s">
        <v>196</v>
      </c>
      <c r="D5" s="10" t="s">
        <v>602</v>
      </c>
      <c r="E5" s="11" t="s">
        <v>40</v>
      </c>
      <c r="F5" s="12"/>
      <c r="G5" s="13"/>
    </row>
    <row r="6" ht="21.75" customHeight="1" spans="1:7">
      <c r="A6" s="14"/>
      <c r="B6" s="14"/>
      <c r="C6" s="14"/>
      <c r="D6" s="15"/>
      <c r="E6" s="16" t="s">
        <v>603</v>
      </c>
      <c r="F6" s="10" t="s">
        <v>604</v>
      </c>
      <c r="G6" s="10" t="s">
        <v>605</v>
      </c>
    </row>
    <row r="7" ht="40.5" customHeight="1" spans="1:7">
      <c r="A7" s="17"/>
      <c r="B7" s="17"/>
      <c r="C7" s="17"/>
      <c r="D7" s="18"/>
      <c r="E7" s="19"/>
      <c r="F7" s="18" t="s">
        <v>39</v>
      </c>
      <c r="G7" s="18"/>
    </row>
    <row r="8" ht="15" customHeight="1" spans="1:7">
      <c r="A8" s="20">
        <v>1</v>
      </c>
      <c r="B8" s="20">
        <v>2</v>
      </c>
      <c r="C8" s="20">
        <v>3</v>
      </c>
      <c r="D8" s="20">
        <v>4</v>
      </c>
      <c r="E8" s="20">
        <v>5</v>
      </c>
      <c r="F8" s="20">
        <v>6</v>
      </c>
      <c r="G8" s="20">
        <v>7</v>
      </c>
    </row>
    <row r="9" ht="29.9" customHeight="1" spans="1:7">
      <c r="A9" s="21" t="s">
        <v>52</v>
      </c>
      <c r="B9" s="22"/>
      <c r="C9" s="22"/>
      <c r="D9" s="21"/>
      <c r="E9" s="23">
        <v>14413709.77</v>
      </c>
      <c r="F9" s="23">
        <v>12253126.95</v>
      </c>
      <c r="G9" s="23" t="s">
        <v>606</v>
      </c>
    </row>
    <row r="10" ht="29.9" customHeight="1" spans="1:7">
      <c r="A10" s="21"/>
      <c r="B10" s="22" t="s">
        <v>607</v>
      </c>
      <c r="C10" s="22" t="s">
        <v>280</v>
      </c>
      <c r="D10" s="21" t="s">
        <v>608</v>
      </c>
      <c r="E10" s="23">
        <v>540000</v>
      </c>
      <c r="F10" s="23">
        <v>540000</v>
      </c>
      <c r="G10" s="23" t="s">
        <v>606</v>
      </c>
    </row>
    <row r="11" ht="29.9" customHeight="1" spans="1:7">
      <c r="A11" s="21"/>
      <c r="B11" s="22" t="s">
        <v>607</v>
      </c>
      <c r="C11" s="22" t="s">
        <v>301</v>
      </c>
      <c r="D11" s="21" t="s">
        <v>608</v>
      </c>
      <c r="E11" s="23">
        <v>19796.4</v>
      </c>
      <c r="F11" s="23">
        <v>14784</v>
      </c>
      <c r="G11" s="23" t="s">
        <v>606</v>
      </c>
    </row>
    <row r="12" ht="29.9" customHeight="1" spans="1:7">
      <c r="A12" s="21"/>
      <c r="B12" s="22" t="s">
        <v>607</v>
      </c>
      <c r="C12" s="22" t="s">
        <v>285</v>
      </c>
      <c r="D12" s="21" t="s">
        <v>608</v>
      </c>
      <c r="E12" s="23">
        <v>200000</v>
      </c>
      <c r="F12" s="23">
        <v>200000</v>
      </c>
      <c r="G12" s="23" t="s">
        <v>606</v>
      </c>
    </row>
    <row r="13" ht="29.9" customHeight="1" spans="1:7">
      <c r="A13" s="21"/>
      <c r="B13" s="22" t="s">
        <v>607</v>
      </c>
      <c r="C13" s="22" t="s">
        <v>297</v>
      </c>
      <c r="D13" s="21" t="s">
        <v>608</v>
      </c>
      <c r="E13" s="23">
        <v>1549000</v>
      </c>
      <c r="F13" s="23">
        <v>1549000</v>
      </c>
      <c r="G13" s="23" t="s">
        <v>606</v>
      </c>
    </row>
    <row r="14" ht="29.9" customHeight="1" spans="1:7">
      <c r="A14" s="21"/>
      <c r="B14" s="22" t="s">
        <v>609</v>
      </c>
      <c r="C14" s="22" t="s">
        <v>299</v>
      </c>
      <c r="D14" s="21" t="s">
        <v>608</v>
      </c>
      <c r="E14" s="23">
        <v>1860000</v>
      </c>
      <c r="F14" s="23">
        <v>1860000</v>
      </c>
      <c r="G14" s="23" t="s">
        <v>606</v>
      </c>
    </row>
    <row r="15" ht="29.9" customHeight="1" spans="1:7">
      <c r="A15" s="21"/>
      <c r="B15" s="21" t="s">
        <v>609</v>
      </c>
      <c r="C15" s="21" t="s">
        <v>294</v>
      </c>
      <c r="D15" s="21" t="s">
        <v>608</v>
      </c>
      <c r="E15" s="23">
        <v>8089342.95</v>
      </c>
      <c r="F15" s="23">
        <v>8089342.95</v>
      </c>
      <c r="G15" s="23" t="s">
        <v>606</v>
      </c>
    </row>
    <row r="16" ht="18.75" customHeight="1" spans="1:7">
      <c r="A16" s="24"/>
      <c r="B16" s="25" t="s">
        <v>610</v>
      </c>
      <c r="C16" s="25" t="s">
        <v>289</v>
      </c>
      <c r="D16" s="26" t="s">
        <v>608</v>
      </c>
      <c r="E16" s="23">
        <v>2155570.42</v>
      </c>
      <c r="F16" s="23" t="s">
        <v>606</v>
      </c>
      <c r="G16" s="23" t="s">
        <v>606</v>
      </c>
    </row>
    <row r="17" ht="18.75" customHeight="1" spans="1:7">
      <c r="A17" s="24" t="s">
        <v>37</v>
      </c>
      <c r="B17" s="27"/>
      <c r="C17" s="27"/>
      <c r="D17" s="26"/>
      <c r="E17" s="23">
        <v>14413709.77</v>
      </c>
      <c r="F17" s="23">
        <v>12253126.95</v>
      </c>
      <c r="G17" s="23" t="s">
        <v>606</v>
      </c>
    </row>
  </sheetData>
  <mergeCells count="11">
    <mergeCell ref="A3:G3"/>
    <mergeCell ref="A4:D4"/>
    <mergeCell ref="E5:G5"/>
    <mergeCell ref="A17:D17"/>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crystal</cp:lastModifiedBy>
  <dcterms:created xsi:type="dcterms:W3CDTF">2025-01-21T02:50:00Z</dcterms:created>
  <dcterms:modified xsi:type="dcterms:W3CDTF">2025-08-21T04:46:30Z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B188CD5BE6B548AEAF5EA229F06E433F_13</vt:lpwstr>
  </property>
  <property fmtid="{D5CDD505-2E9C-101B-9397-08002B2CF9AE}" pid="3" name="KSOProductBuildVer">
    <vt:lpwstr>2052-12.1.0.21915</vt:lpwstr>
  </property>
</Properties>
</file>