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<sst xmlns="http://schemas.openxmlformats.org/spreadsheetml/2006/main" count="2472" uniqueCount="786">
  <si>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</si>
  <si>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</si>
  <si>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</si>
  <si>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</si>
  <si>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</si>
  <si>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</si>
  <si>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</si>
  <si>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</si>
  <si>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</si>
  <si>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</si>
  <si>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</si>
  <si>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</si>
  <si>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</si>
  <si>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</si>
  <si>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</si>
  <si>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</si>
  <si>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</si>
  <si>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</si>
  <si>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</si>
  <si>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</si>
  <si>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</si>
  <si>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</si>
  <si>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</si>
  <si>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</si>
  <si>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</si>
  <si>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</si>
  <si>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</si>
  <si>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</si>
  <si>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</si>
  <si>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</si>
  <si>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</si>
  <si>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</si>
  <si>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</si>
  <si>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</si>
  <si>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</si>
  <si>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</si>
  <si>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</si>
  <si>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</si>
  <si>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</si>
  <si>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</si>
  <si>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</si>
  <si>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</si>
  <si>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</si>
  <si>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</si>
  <si>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</si>
  <si>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</si>
  <si>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</si>
  <si>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</si>
  <si>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</si>
  <si>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</si>
  <si>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</si>
  <si>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</si>
  <si>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</si>
  <si>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</si>
  <si>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</si>
  <si>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</si>
  <si>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</si>
  <si>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</si>
  <si>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</si>
  <si>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</si>
  <si>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</si>
  <si>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</si>
  <si>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</si>
  <si>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</si>
  <si>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</si>
  <si>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131001</t>
  </si>
  <si>
    <t>德钦县卫生健康局</t>
  </si>
  <si>
    <t>预算01-3表</t>
  </si>
  <si>
    <t>2025年部门支出预算表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</si>
  <si>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</si>
  <si>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</si>
  <si>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</si>
  <si>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</si>
  <si>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</si>
  <si>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</si>
  <si>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</si>
  <si>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</si>
  <si>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</si>
  <si>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</si>
  <si>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</si>
  <si>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</si>
  <si>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</si>
  <si>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</si>
  <si>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</si>
  <si>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</si>
  <si>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</si>
  <si>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</si>
  <si>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</si>
  <si>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</si>
  <si>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</si>
  <si>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</si>
  <si>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</si>
  <si>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</si>
  <si>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</si>
  <si>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</si>
  <si>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</si>
  <si>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</si>
  <si>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</si>
  <si>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</si>
  <si>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</si>
  <si>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</si>
  <si>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</si>
  <si>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</si>
  <si>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</si>
  <si>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</si>
  <si>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</si>
  <si>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</si>
  <si>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</si>
  <si>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</si>
  <si>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</si>
  <si>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</si>
  <si>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</si>
  <si>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</si>
  <si>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</si>
  <si>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</si>
  <si>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</si>
  <si>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</si>
  <si>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</si>
  <si>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</si>
  <si>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</si>
  <si>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</si>
  <si>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</si>
  <si>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</si>
  <si>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</si>
  <si>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</si>
  <si>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</si>
  <si>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</si>
  <si>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</si>
  <si>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</si>
  <si>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</si>
  <si>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</si>
  <si>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</si>
  <si>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</si>
  <si>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</si>
  <si>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</si>
  <si>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</si>
  <si>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</si>
  <si>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</si>
  <si>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</si>
  <si>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</si>
  <si>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</si>
  <si>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</si>
  <si>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</si>
  <si>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</si>
  <si>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</si>
  <si>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0208</t>
  </si>
  <si>
    <t>02080005</t>
  </si>
  <si>
    <t>020800050005</t>
  </si>
  <si>
    <t>0210</t>
  </si>
  <si>
    <t>02100001</t>
  </si>
  <si>
    <t>021000010001</t>
  </si>
  <si>
    <t>021000010099</t>
  </si>
  <si>
    <t>02100003</t>
  </si>
  <si>
    <t>021000030099</t>
  </si>
  <si>
    <t>02100004</t>
  </si>
  <si>
    <t>021000040008</t>
  </si>
  <si>
    <t>021000040009</t>
  </si>
  <si>
    <t>02100007</t>
  </si>
  <si>
    <t>021000070017</t>
  </si>
  <si>
    <t>02100011</t>
  </si>
  <si>
    <t>021000110001</t>
  </si>
  <si>
    <t>021000110002</t>
  </si>
  <si>
    <t>021000110003</t>
  </si>
  <si>
    <t>021000110099</t>
  </si>
  <si>
    <t>02100099</t>
  </si>
  <si>
    <t>021000990099</t>
  </si>
  <si>
    <t>0221</t>
  </si>
  <si>
    <t>02210002</t>
  </si>
  <si>
    <t>022100020001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</si>
  <si>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</si>
  <si>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</si>
  <si>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</si>
  <si>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</si>
  <si>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</si>
  <si>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</si>
  <si>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</si>
  <si>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</si>
  <si>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</si>
  <si>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</si>
  <si>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</si>
  <si>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单位名称：德钦县卫生健康局</t>
  </si>
  <si>
    <t>单位名称</t>
  </si>
  <si>
    <t>项目代码</t>
  </si>
  <si>
    <t>项目名称</t>
  </si>
  <si>
    <t>功能科目编码</t>
  </si>
  <si>
    <t>功能科目名称</t>
  </si>
  <si>
    <t>经济科目编码</t>
  </si>
  <si>
    <t>经济科目名称</t>
  </si>
  <si>
    <t>资金来源</t>
  </si>
  <si>
    <t>总计</t>
  </si>
  <si>
    <t>财政拨款结转结余</t>
  </si>
  <si>
    <t>全年数</t>
  </si>
  <si>
    <t>已提前安排</t>
  </si>
  <si>
    <t>抵扣上年垫付资金</t>
  </si>
  <si>
    <t>本次下达</t>
  </si>
  <si>
    <t>另文下达</t>
  </si>
  <si>
    <t>事业单位</t>
  </si>
  <si>
    <t>已预拨</t>
  </si>
  <si>
    <t>"事业单位</t>
  </si>
  <si>
    <t>20</t>
  </si>
  <si>
    <t>21</t>
  </si>
  <si>
    <t>22</t>
  </si>
  <si>
    <t>23</t>
  </si>
  <si>
    <t>533422210000000019674</t>
  </si>
  <si>
    <t>行政人员工资支出</t>
  </si>
  <si>
    <t>30101</t>
  </si>
  <si>
    <t>基本工资</t>
  </si>
  <si>
    <t>533422210000000019675</t>
  </si>
  <si>
    <t>事业人员工资支出</t>
  </si>
  <si>
    <t>30102</t>
  </si>
  <si>
    <t>津贴补贴</t>
  </si>
  <si>
    <t>30103</t>
  </si>
  <si>
    <t>奖金</t>
  </si>
  <si>
    <t>533422231100001419704</t>
  </si>
  <si>
    <t>公务员基础绩效奖</t>
  </si>
  <si>
    <t>30107</t>
  </si>
  <si>
    <t>绩效工资</t>
  </si>
  <si>
    <t>533422241100002134383</t>
  </si>
  <si>
    <t>事业人员规范后绩效奖</t>
  </si>
  <si>
    <t>533422210000000019676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</si>
  <si>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</si>
  <si>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</si>
  <si>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</si>
  <si>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</si>
  <si>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</si>
  <si>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</si>
  <si>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</si>
  <si>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</si>
  <si>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</si>
  <si>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</si>
  <si>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</si>
  <si>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533422210000000019677</t>
  </si>
  <si>
    <t>30113</t>
  </si>
  <si>
    <t>533422210000000019680</t>
  </si>
  <si>
    <t>公务用车运行维护费</t>
  </si>
  <si>
    <t>30231</t>
  </si>
  <si>
    <t>533422231100001424283</t>
  </si>
  <si>
    <t>30217</t>
  </si>
  <si>
    <t>533422210000000019685</t>
  </si>
  <si>
    <t>一般公用经费</t>
  </si>
  <si>
    <t>30201</t>
  </si>
  <si>
    <t>办公费</t>
  </si>
  <si>
    <t>533422210000000019684</t>
  </si>
  <si>
    <t>工会经费</t>
  </si>
  <si>
    <t>30228</t>
  </si>
  <si>
    <t>30229</t>
  </si>
  <si>
    <t>福利费</t>
  </si>
  <si>
    <t>533422241100002134384</t>
  </si>
  <si>
    <t>体检费</t>
  </si>
  <si>
    <t>533422210000000019682</t>
  </si>
  <si>
    <t>行政公务交通补贴</t>
  </si>
  <si>
    <t>30239</t>
  </si>
  <si>
    <t>其他交通费用</t>
  </si>
  <si>
    <t>533422221100000464414</t>
  </si>
  <si>
    <t>公务用车租赁费</t>
  </si>
  <si>
    <t>预算05-1表</t>
  </si>
  <si>
    <t>2025年部门项目支出预算表</t>
  </si>
  <si>
    <t>项目分类</t>
  </si>
  <si>
    <t>项目单位</t>
  </si>
  <si>
    <t>本年拨款</t>
  </si>
  <si>
    <t>事业单位经营收入</t>
  </si>
  <si>
    <t>其中：本次下达</t>
  </si>
  <si>
    <t>出生人口性别比治理经费</t>
  </si>
  <si>
    <t>经常性项目</t>
  </si>
  <si>
    <t>533422200000000000660</t>
  </si>
  <si>
    <t>独生子女保健费补助经费</t>
  </si>
  <si>
    <t>533422200000000000656</t>
  </si>
  <si>
    <t>30309</t>
  </si>
  <si>
    <t>奖励金</t>
  </si>
  <si>
    <t>防艾工作经费</t>
  </si>
  <si>
    <t>533422200000000000446</t>
  </si>
  <si>
    <t>基本公共卫生服务项目经费</t>
  </si>
  <si>
    <t>533422200000000000444</t>
  </si>
  <si>
    <t>30211</t>
  </si>
  <si>
    <t>差旅费</t>
  </si>
  <si>
    <t>30216</t>
  </si>
  <si>
    <t>培训费</t>
  </si>
  <si>
    <t>30226</t>
  </si>
  <si>
    <t>劳务费</t>
  </si>
  <si>
    <t>基本公共卫生项目县级配套资金</t>
  </si>
  <si>
    <t>533422251100003680187</t>
  </si>
  <si>
    <t>基本药物零差价补助经费</t>
  </si>
  <si>
    <t>533422200000000000483</t>
  </si>
  <si>
    <t>计划生育手术减免费补助资金</t>
  </si>
  <si>
    <t>533422200000000000650</t>
  </si>
  <si>
    <t>计划生育县级应承担部分资金</t>
  </si>
  <si>
    <t>533422200000000000652</t>
  </si>
  <si>
    <t>计生事业补助经费</t>
  </si>
  <si>
    <t>533422200000000000653</t>
  </si>
  <si>
    <t>家庭医生签约工作经费</t>
  </si>
  <si>
    <t>533422210000000018193</t>
  </si>
  <si>
    <t>流动人口管理费补助经费</t>
  </si>
  <si>
    <t>533422200000000000661</t>
  </si>
  <si>
    <t>流动人口协管员补助资金</t>
  </si>
  <si>
    <t>533422200000000000657</t>
  </si>
  <si>
    <t>农村卫生专项经费</t>
  </si>
  <si>
    <t>533422200000000000579</t>
  </si>
  <si>
    <t>生殖健康检查补助经费</t>
  </si>
  <si>
    <t>533422200000000000658</t>
  </si>
  <si>
    <t>卫生室能力提升经费</t>
  </si>
  <si>
    <t>533422221100000936140</t>
  </si>
  <si>
    <t>31006</t>
  </si>
  <si>
    <t>大型修缮</t>
  </si>
  <si>
    <t>行政村民小组信息员补助资金</t>
  </si>
  <si>
    <t>533422200000000000486</t>
  </si>
  <si>
    <t>严重精神障碍患者以奖代补政策补助资金</t>
  </si>
  <si>
    <t>533422231100001168848</t>
  </si>
  <si>
    <t>医疗废物处置经费</t>
  </si>
  <si>
    <t>533422210000000000259</t>
  </si>
  <si>
    <t>30227</t>
  </si>
  <si>
    <t>委托业务费</t>
  </si>
  <si>
    <t>云南省生育支持项目县级配套资金补助经费</t>
  </si>
  <si>
    <t>533422251100003558014</t>
  </si>
  <si>
    <t>预算05-2表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</si>
  <si>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</si>
  <si>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</si>
  <si>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</si>
  <si>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</si>
  <si>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</si>
  <si>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</si>
  <si>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</si>
  <si>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</si>
  <si>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</si>
  <si>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</si>
  <si>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</si>
  <si>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防艾工作经费主要用于开展防艾宣传活动、下拨成员单位防艾工作经费、开展防艾培训等经费。加强防治保障，提升防治能力，落实防治措施，维持艾滋病疫情低流行态势。</t>
  </si>
  <si>
    <t>产出指标</t>
  </si>
  <si>
    <t>数量指标</t>
  </si>
  <si>
    <t>开展防艾宣传次数</t>
  </si>
  <si>
    <t>&gt;=</t>
  </si>
  <si>
    <t>1次</t>
  </si>
  <si>
    <t>次</t>
  </si>
  <si>
    <t>定性指标</t>
  </si>
  <si>
    <t>利用传统媒体和新媒体刊播艾滋病、性病、丙肝防治、无偿献血公益广告及相关宣传内容费用5000元；定制宣传活动布标、海报、宣传册等资料，费用13440，定制防艾小礼品,费用14610，共计33050元；</t>
  </si>
  <si>
    <t>开展防艾督导次数</t>
  </si>
  <si>
    <t>个</t>
  </si>
  <si>
    <t>对六乡两镇乡政府及医疗卫生单位开展一年开展两次督导，共计21950元。</t>
  </si>
  <si>
    <t>基层医疗机构开展防艾宣传工作</t>
  </si>
  <si>
    <t>=</t>
  </si>
  <si>
    <t>有效开展</t>
  </si>
  <si>
    <t>是/否</t>
  </si>
  <si>
    <t>定量指标</t>
  </si>
  <si>
    <t>质量指标</t>
  </si>
  <si>
    <t>开展防艾宣传覆盖率</t>
  </si>
  <si>
    <t>100</t>
  </si>
  <si>
    <t>%</t>
  </si>
  <si>
    <t>防艾宣传完成率100%</t>
  </si>
  <si>
    <t>开展防艾督导覆盖率</t>
  </si>
  <si>
    <t>防艾督导完成率100%</t>
  </si>
  <si>
    <t>时效指标</t>
  </si>
  <si>
    <t>防艾宣传完成时间</t>
  </si>
  <si>
    <t>2025年12月31日之前</t>
  </si>
  <si>
    <t>2025年12月31日之前防艾培训完成</t>
  </si>
  <si>
    <t>防艾督导完成时间</t>
  </si>
  <si>
    <t>2025年12月31日之前完成开展防艾宣传活动</t>
  </si>
  <si>
    <t>效益指标</t>
  </si>
  <si>
    <t>社会效益指标</t>
  </si>
  <si>
    <t>提升群众防艾知识知晓率</t>
  </si>
  <si>
    <t>有所提升</t>
  </si>
  <si>
    <t>加强群众防艾意识</t>
  </si>
  <si>
    <t>不断加强</t>
  </si>
  <si>
    <t>可持续影响指标</t>
  </si>
  <si>
    <t>维持艾滋病疫情低流行态势</t>
  </si>
  <si>
    <t>长期维持</t>
  </si>
  <si>
    <t>满意度指标</t>
  </si>
  <si>
    <t>服务对象满意度指标</t>
  </si>
  <si>
    <t>群众对于防艾工作的满意程度</t>
  </si>
  <si>
    <t>90</t>
  </si>
  <si>
    <t>群众对于防艾工作的满意程度达80%以上</t>
  </si>
  <si>
    <t>为辖区内独生子女保健费发放到位，保证群众满意度。发放独生子女保健费15元×12月×150人共计2.7万元。</t>
  </si>
  <si>
    <t>独生子女家庭补助人数</t>
  </si>
  <si>
    <t>157</t>
  </si>
  <si>
    <t>人</t>
  </si>
  <si>
    <t>每人每月15元补助</t>
  </si>
  <si>
    <t>独生子女保健费补助次数</t>
  </si>
  <si>
    <t>独生子女保健费补助年底一次性发放</t>
  </si>
  <si>
    <t>补助家庭合格率</t>
  </si>
  <si>
    <t>补助家庭合格率为100%</t>
  </si>
  <si>
    <t>独生子女家庭信息建档率</t>
  </si>
  <si>
    <t>独生子女家庭信息建档率为100%</t>
  </si>
  <si>
    <t>补助标准执行率</t>
  </si>
  <si>
    <t>补助标准执行率为100%</t>
  </si>
  <si>
    <t>独生子女保健费补助工作完成率</t>
  </si>
  <si>
    <t>独生子女保健费补助工作完成率100%</t>
  </si>
  <si>
    <t>补助发放时间</t>
  </si>
  <si>
    <t>补助资金发放及时性</t>
  </si>
  <si>
    <t>及时</t>
  </si>
  <si>
    <t>提升独生子女家庭健康质量</t>
  </si>
  <si>
    <t>独生子女保健经费标准管理机制健全性</t>
  </si>
  <si>
    <t>健全</t>
  </si>
  <si>
    <t>受益对象满意度</t>
  </si>
  <si>
    <t>受益对象满意度为80%</t>
  </si>
  <si>
    <t>家签工作经费主要用于健康体检，提供公共卫生、慢性病管理等工作经费。签约对象，农村低保对象、农村特困人员、农村易返贫致贫人口、突发严重困难户，家庭医生签约服务个人支付的12元，个人缴纳12元由省州县按比例承担，补助资金省级承担90％，地方承担10％，州、县市级财政按3:7比例承担。签约人数5000人，人，签约对象，农村低保对象、农村特困人员、农村易返贫致贫人口、突发严重困难户，家庭医生签约服务个人支付的12元，个人缴纳12元由省州县按比例承担，补助资金省级承担90％，地方承担10％，州、县市级财政按3:7比例承担。签约人数5000人，人，县级财政应承担5000*12*0.1*0.7共计4200元。。</t>
  </si>
  <si>
    <t>家庭医生签约次数</t>
  </si>
  <si>
    <t>签约人数</t>
  </si>
  <si>
    <t>5000</t>
  </si>
  <si>
    <t>完成签约人数</t>
  </si>
  <si>
    <t>家庭医生提供健康检查次数</t>
  </si>
  <si>
    <t>对签约居民提供一次免费健康体检覆盖率</t>
  </si>
  <si>
    <t>签约居民随访率</t>
  </si>
  <si>
    <t>70</t>
  </si>
  <si>
    <t>补助发放及时性</t>
  </si>
  <si>
    <t>体检工作完成时间</t>
  </si>
  <si>
    <t>&gt;</t>
  </si>
  <si>
    <t>2025年12月31日之前完成体检</t>
  </si>
  <si>
    <t>提升家签居民健康质量</t>
  </si>
  <si>
    <t>居民健康水平提高</t>
  </si>
  <si>
    <t>持续提高</t>
  </si>
  <si>
    <t>签约居民满意度</t>
  </si>
  <si>
    <t>签约居民满意度达90%以上</t>
  </si>
  <si>
    <t>开展乡村医生培训，农村卫生服务能力提升、业务工作技术指导、医疗卫生机构等级评审工作、乡村振兴领域工作指导、上级专项业务培训、卫生健康工作等经费。</t>
  </si>
  <si>
    <t>开展培训次数</t>
  </si>
  <si>
    <t>组织培训次数不少于2次</t>
  </si>
  <si>
    <t>开展基层医疗机构业务督导及等级评审次数</t>
  </si>
  <si>
    <t>督导考核基层医疗卫生机构开展工作情况及等级评审</t>
  </si>
  <si>
    <t>开展卫生健康各项工作次数</t>
  </si>
  <si>
    <t>支付卫生健康各项业务工作次数不少于4次</t>
  </si>
  <si>
    <t>卫生健康工作人员参加上级专项业务培训及调研次数</t>
  </si>
  <si>
    <t>30</t>
  </si>
  <si>
    <t>卫生健康工作人员参加上级专项业务培训及调研次数不少于30次</t>
  </si>
  <si>
    <t>下乡督导工作覆盖率</t>
  </si>
  <si>
    <t>下乡督导工作完成率100%</t>
  </si>
  <si>
    <t>培训工作合格率</t>
  </si>
  <si>
    <t>培训工作完成率100%</t>
  </si>
  <si>
    <t>培训工作完成时间</t>
  </si>
  <si>
    <t>在年底之前完成培训工作</t>
  </si>
  <si>
    <t>下乡督导工作完成时间</t>
  </si>
  <si>
    <t>在年底之前完成下乡督导工作</t>
  </si>
  <si>
    <t>医疗服务质量</t>
  </si>
  <si>
    <t>医疗服务水平</t>
  </si>
  <si>
    <t>不断提升</t>
  </si>
  <si>
    <t>群众满意度</t>
  </si>
  <si>
    <t>群众满意度达80%以上</t>
  </si>
  <si>
    <t>计划生育特别扶助独生子女伤残家庭人数29人，伤残5520元/人/年（460元/人/月），死亡7080元/人/年（590元/人/月）；子女死亡7080元/人/年（590元/人/月）；计划生育手术并发症扶助金发放标准，一级6240元/人/年（520元/人/月）、二级4680元/人/年（390元/人/月）、三级3120元/人/年（260元/人/月）；</t>
  </si>
  <si>
    <t>计划生育县级补助发放次数</t>
  </si>
  <si>
    <t>在2024年底一次性发放</t>
  </si>
  <si>
    <t>计划生育补助对象人数</t>
  </si>
  <si>
    <t>计划生育家庭补助对象人数至少20人</t>
  </si>
  <si>
    <t>补助对象资质符合率</t>
  </si>
  <si>
    <t>补助对象资质符合率100%</t>
  </si>
  <si>
    <t>补助发放覆盖率</t>
  </si>
  <si>
    <t>补助发放完成率为100%</t>
  </si>
  <si>
    <t>　 符合申报条件对象覆盖率</t>
  </si>
  <si>
    <t>符合申报条件对象覆盖率为100%</t>
  </si>
  <si>
    <t>奖励和扶助资金发放时间</t>
  </si>
  <si>
    <t>在2025年12月31日之前奖励和扶助资金发放完成</t>
  </si>
  <si>
    <t>提升计生家庭生活质量</t>
  </si>
  <si>
    <t>奖特扶管理机制完备性</t>
  </si>
  <si>
    <t>完备</t>
  </si>
  <si>
    <t>确保奖特扶政策落到实程度</t>
  </si>
  <si>
    <t>落实到位</t>
  </si>
  <si>
    <t>群众满意度达90%以上</t>
  </si>
  <si>
    <t>深入推进社会治安综合治理，健全立体化社会治安防控体系，不断创新和完善特殊人群管理服务，依法加强严重加强严重精神障碍患者救助救治工作，建立健全政府、社会、家庭“三位一体”关怀帮体体系，积极开展社会化、综合性、开放式精神疾病治疗康复工作，通过“以奖代补”等方法，促进严重精神障碍患者监护人切实履行监护责任，积极配合治疗并开展康复训练，妥善看护好居家患者，确保不因疏于救治管理而发生危害社会案件发生。</t>
  </si>
  <si>
    <t>获补对象数</t>
  </si>
  <si>
    <t>55</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</si>
  <si>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</si>
  <si>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</si>
  <si>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</si>
  <si>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</si>
  <si>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</si>
  <si>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</si>
  <si>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</si>
  <si>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2025年12月31日</t>
  </si>
  <si>
    <t>反映发放单位及时发放补助资金的情况。
发放及时率=在时限内发放资金/应发放资金*100%</t>
  </si>
  <si>
    <t>经济效益指标</t>
  </si>
  <si>
    <t>带动人均增收</t>
  </si>
  <si>
    <t>0</t>
  </si>
  <si>
    <t>元</t>
  </si>
  <si>
    <t>反映补助带动人均增收的情况。</t>
  </si>
  <si>
    <t>有效改善生活状况</t>
  </si>
  <si>
    <t>有效改善</t>
  </si>
  <si>
    <t>有效改善生活状况。</t>
  </si>
  <si>
    <t>反映获补助受益对象的满意程度。</t>
  </si>
  <si>
    <t>出生人口性别比治理经费主要用于开展“两非”宣传活动及下乡考察经费。开展关爱女孩活动、综合治理出生人口性别比升高问题，要在党委、政府的统一领到下，明确职责，统筹规划、密切配合、突出重点、综合治理</t>
  </si>
  <si>
    <t>”两非“开展宣传次数</t>
  </si>
  <si>
    <t>每年至少开展2次有关“两非”活动</t>
  </si>
  <si>
    <t>　 “两非”宣传工作完成率</t>
  </si>
  <si>
    <t>“两非”宣传工作完成率100%</t>
  </si>
  <si>
    <t>“两非”宣传完成时间</t>
  </si>
  <si>
    <t>在2025年12月31日之前完成“两非”宣传活动</t>
  </si>
  <si>
    <t>提升群众“两非”政策知晓率</t>
  </si>
  <si>
    <t>有效监督出生人口性别比升高问题</t>
  </si>
  <si>
    <t>有效监督</t>
  </si>
  <si>
    <t>人口管理信息化建设程度</t>
  </si>
  <si>
    <t>较高</t>
  </si>
  <si>
    <t>80</t>
  </si>
  <si>
    <t>主要用于发放计生信息员工资。切实加强村级计划生育宣传员、信息员队伍建设，提高村级计划生育宣传员、信息员的整体素质，加强村级计划生育干部队伍建设。</t>
  </si>
  <si>
    <t>信息员人数</t>
  </si>
  <si>
    <t>479</t>
  </si>
  <si>
    <t>每个小组村需1名计划生育信息员</t>
  </si>
  <si>
    <t>信息员补助发放次数</t>
  </si>
  <si>
    <t>2021年底一次性信息员补助发放</t>
  </si>
  <si>
    <t>信息员考核达标率</t>
  </si>
  <si>
    <t>每年对信息员的工作情况进行一次考核，考核达标率为90%以上</t>
  </si>
  <si>
    <t>信息员基本工作完成率</t>
  </si>
  <si>
    <t>信息员基本工作完成率未90%</t>
  </si>
  <si>
    <t>信息员工资发放及时</t>
  </si>
  <si>
    <t>2024年12月前发放完成。</t>
  </si>
  <si>
    <t>提升信息员生活水平</t>
  </si>
  <si>
    <t>提升信息员生活水平有所提升</t>
  </si>
  <si>
    <t>加强村级计划生育干部队伍建设</t>
  </si>
  <si>
    <t>信息员满意度</t>
  </si>
  <si>
    <t>85</t>
  </si>
  <si>
    <t>信息员工作满意度达85%以上</t>
  </si>
  <si>
    <t>建立流动人口计划生育信息通报和管理制度，及时采集、汇总、核实、通报流动人口计划生育信息。流动人口管理费主要用于开展流动协管员培训、及计生政策宣传等工作经费。</t>
  </si>
  <si>
    <t>开展流动人口协管员培训</t>
  </si>
  <si>
    <t>开展流动人口协管员培训不少于1次</t>
  </si>
  <si>
    <t>开展流动人口计生政策宣传</t>
  </si>
  <si>
    <t>开展流动人口计生政策宣传不少于2次</t>
  </si>
  <si>
    <t>对外来流动人口进行排查</t>
  </si>
  <si>
    <t>对外来流动人口进行排查不少于2次</t>
  </si>
  <si>
    <t>流动人口协管员培训达标率</t>
  </si>
  <si>
    <t>流动人口协管员培训达标率80%</t>
  </si>
  <si>
    <t>外来流动人口排查全县覆盖率</t>
  </si>
  <si>
    <t>外来流动人口排查全县覆盖率100%</t>
  </si>
  <si>
    <t>开展流动人口计生政策宣传完成率</t>
  </si>
  <si>
    <t>开展流动人口计生政策宣传完成率100%</t>
  </si>
  <si>
    <t>流动人口管理工作完成及时</t>
  </si>
  <si>
    <t>及时完成流动人口管理工作</t>
  </si>
  <si>
    <t>流动人口培训完成时间</t>
  </si>
  <si>
    <t>2025年12月31日之前完成流动人口培训</t>
  </si>
  <si>
    <t>开展流动人口计生政策宣传完成时间</t>
  </si>
  <si>
    <t>2025年12月31日之前完成流动人口计生政策宣传</t>
  </si>
  <si>
    <t>流动人口计生宣传政策到位</t>
  </si>
  <si>
    <t>流动人口计生宣传政策到位100%</t>
  </si>
  <si>
    <t>提高协管员的业务能力</t>
  </si>
  <si>
    <t>不断提高</t>
  </si>
  <si>
    <t>辖区内流动人口对计生工作的满意度</t>
  </si>
  <si>
    <t>辖区内流动人口对计生工作的满意度达80%以上</t>
  </si>
  <si>
    <t>医疗废物处置经费主要用于补助医疗废物处置机构处理医疗垃圾。为进一步规范我县医疗卫生机构医疗废物处置工作，逐步形成组织健全、制度完善、处置规范的医疗废物长效管理机制，防治疾病传播，保护生态环境、保障人民群众身心健康。18家（诊所6家，县级医疗单位3家，社区卫生服务中心1家，乡镇卫生院8家），每年服务1155次，服务1次460元，合计1155次*460元共计530000元。</t>
  </si>
  <si>
    <t>医疗废物种类</t>
  </si>
  <si>
    <t>种</t>
  </si>
  <si>
    <t>病理性药物、感染性废物、损伤性废物、药物性废物、化学性废物</t>
  </si>
  <si>
    <t>医疗废物登记资料</t>
  </si>
  <si>
    <t>年</t>
  </si>
  <si>
    <t>医疗废物登记资料至少保存3年</t>
  </si>
  <si>
    <t>医疗废物处置次数</t>
  </si>
  <si>
    <t>医疗废物处置次数3次</t>
  </si>
  <si>
    <t>医疗废物处置完成率</t>
  </si>
  <si>
    <t>医疗废物处置完成率100%</t>
  </si>
  <si>
    <t>医疗废物集中处置单位收集、运送及时率</t>
  </si>
  <si>
    <t>医疗废物集中处置单位收集、运送及时率为100%</t>
  </si>
  <si>
    <t>医疗废物处置及时性</t>
  </si>
  <si>
    <t>防止疾病传播，保护环境</t>
  </si>
  <si>
    <t>进一步预防</t>
  </si>
  <si>
    <t>处置规范的医疗废物长效管理机制</t>
  </si>
  <si>
    <t>不断规范</t>
  </si>
  <si>
    <t>生殖健康检查经费主要用于两癌筛查及查孕检查、白带常规检查费用，提升群众生殖健康水平和生活质量，促进家庭健康幸福和谐，本着有利于实现统筹解决人口问题，稳定低生育水平，提高出生人口素质，综合治理性别比偏高问题，加强对流动人口的管理，促进人的全面、协调发展的目标</t>
  </si>
  <si>
    <t>两癌筛查次数</t>
  </si>
  <si>
    <t>次/年</t>
  </si>
  <si>
    <t>每年至少开展1次大型的两癌筛查活动</t>
  </si>
  <si>
    <t>　 查孕检查、白带常规检查次数</t>
  </si>
  <si>
    <t>每年至少1次开展大型的查孕检查、白带常规活动</t>
  </si>
  <si>
    <t>两癌筛查覆盖率</t>
  </si>
  <si>
    <t>60</t>
  </si>
  <si>
    <t>两癌筛查覆盖率60%</t>
  </si>
  <si>
    <t>查孕检查、白带常规检查覆盖率</t>
  </si>
  <si>
    <t>查孕检查、白带常规检查覆盖率60%</t>
  </si>
  <si>
    <t>　 资金发放及时率</t>
  </si>
  <si>
    <t>在20224年12月底将资金使用完</t>
  </si>
  <si>
    <t>两癌筛查完成时间</t>
  </si>
  <si>
    <t>在2025年12月31日之前完成两癌筛查工作</t>
  </si>
  <si>
    <t>支撑开展计划生育生殖保健系列服务工作，</t>
  </si>
  <si>
    <t>保障基层计划生育工作能够正常开展</t>
  </si>
  <si>
    <t>育龄群众计划生育生殖健康、避孕节育科普知识知晓率</t>
  </si>
  <si>
    <t>有所提高</t>
  </si>
  <si>
    <t>提高广大群众生殖健康水平</t>
  </si>
  <si>
    <t>县级应配套人均1.386元，全县有79614人，应配套110370元。主要用于开展基本公共卫生服务项目工作经费。</t>
  </si>
  <si>
    <t>总人口数</t>
  </si>
  <si>
    <t>79614</t>
  </si>
  <si>
    <t>全县总人口数79614人</t>
  </si>
  <si>
    <t>基本公共卫生人均标准</t>
  </si>
  <si>
    <t>99</t>
  </si>
  <si>
    <t>基本公共卫生人均标准99元</t>
  </si>
  <si>
    <t>基本公共卫生人均补助资金到位率</t>
  </si>
  <si>
    <t>基本公共卫生人均补助资金到位率100%</t>
  </si>
  <si>
    <t>开展基本公共卫生12项覆盖率</t>
  </si>
  <si>
    <t>64</t>
  </si>
  <si>
    <t>开展基本公共卫生12项服务覆盖率达64%</t>
  </si>
  <si>
    <t>基本公共卫生服务工作完成时间</t>
  </si>
  <si>
    <t>基本公共卫生服务工作完成时间2025年12月31日</t>
  </si>
  <si>
    <t>成本指标</t>
  </si>
  <si>
    <t>社会成本指标</t>
  </si>
  <si>
    <t>110370</t>
  </si>
  <si>
    <t>基本公共卫生县级补助110057元</t>
  </si>
  <si>
    <t>社会效益</t>
  </si>
  <si>
    <t>有效提高基本公共卫生服务水平</t>
  </si>
  <si>
    <t>有效提高</t>
  </si>
  <si>
    <t>服务对象满意度</t>
  </si>
  <si>
    <t>服务对象满意度达90%</t>
  </si>
  <si>
    <t>2025年预计一次性生育补贴户数170户，育儿补助550户，婴幼儿意外伤害保险参保补贴700人。</t>
  </si>
  <si>
    <t>一次性生育补贴户数</t>
  </si>
  <si>
    <t>170</t>
  </si>
  <si>
    <t>户</t>
  </si>
  <si>
    <t>一次性生育补贴户数170户</t>
  </si>
  <si>
    <t>育儿补助户数</t>
  </si>
  <si>
    <t>550</t>
  </si>
  <si>
    <t>育儿补助户数预计550户</t>
  </si>
  <si>
    <t>婴幼儿意外伤害保险参保补贴人数</t>
  </si>
  <si>
    <t>700</t>
  </si>
  <si>
    <t>婴幼儿意外伤害保险参保补贴人数700人</t>
  </si>
  <si>
    <t>补贴发放完成率</t>
  </si>
  <si>
    <t>补贴发放完成率达100%</t>
  </si>
  <si>
    <t>补贴发放完成时间</t>
  </si>
  <si>
    <t>补贴发放完成时间为2025年12月31日之前</t>
  </si>
  <si>
    <t>经济成本指标</t>
  </si>
  <si>
    <t>一次性生育补贴：二孩2000元，三孩5000元；育儿补助：800元，意外伤害保险：50元参保补助</t>
  </si>
  <si>
    <t xml:space="preserve">
一次性生育补贴：二孩2000元，三孩5000元；育儿补助：800元，意外伤害保险：50元参保补助</t>
  </si>
  <si>
    <t>有利于促进云南人口长期均衡发展</t>
  </si>
  <si>
    <t>有利于</t>
  </si>
  <si>
    <t>服务对象满意度达80%</t>
  </si>
  <si>
    <t>主要用于基本公共卫生考核差旅费、外出培训人员差旅费、购置基本公共卫生宣传品、基层医疗机构发放等工作经费。为了进一步促进基本公共卫生服务项目工作开展，通过实施基本公共卫生服务项目，向全县居民提供基本公共卫生服务，对影响城乡居民健康的突出问题实施干预措施，减少主要健康危险因素，有效预防和控制主要传染病及慢性病，提高公共卫生服务和突发卫生事件应急处理能力，使城乡居民逐步享有均等化的基本公共卫生服务，力争2024年全县健康水平达到全国平均水平。</t>
  </si>
  <si>
    <t>开展督导考核工作</t>
  </si>
  <si>
    <t>开展季度督导考核工作差旅不少于4次</t>
  </si>
  <si>
    <t>开展培训工作</t>
  </si>
  <si>
    <t>基本公共卫生股人员外出培训2次</t>
  </si>
  <si>
    <t>开展宣传工作</t>
  </si>
  <si>
    <t>购买基本公共卫生宣传品不少于2次</t>
  </si>
  <si>
    <t>卫生服务人均补助</t>
  </si>
  <si>
    <t>分配卫生服务人均补助1次</t>
  </si>
  <si>
    <t>关爱妇女儿童健康行动经费</t>
  </si>
  <si>
    <t>公共卫生人员聘用经费</t>
  </si>
  <si>
    <t>公共卫生人员聘用经费2024年度</t>
  </si>
  <si>
    <t>基本公共卫生服务工作考核合格率</t>
  </si>
  <si>
    <t>基本公共卫生12项</t>
  </si>
  <si>
    <t>购置宣传品完成率</t>
  </si>
  <si>
    <t>在2024年12月31日之前购置宣传品完成</t>
  </si>
  <si>
    <t>补助发放完成率</t>
  </si>
  <si>
    <t>在2024年12月31日之前补助发放完成</t>
  </si>
  <si>
    <t>开展关爱妇女儿童健康行动完成率</t>
  </si>
  <si>
    <t>95</t>
  </si>
  <si>
    <t>在2024年12月31日之前开展关爱妇女儿童健康行动完成</t>
  </si>
  <si>
    <t>公共卫生人员聘用经费发放完成率</t>
  </si>
  <si>
    <t>在2024年12月31日之前公共卫生人员聘用经费发放完成</t>
  </si>
  <si>
    <t>下乡考核完成时间</t>
  </si>
  <si>
    <t>2024年12月31日之前</t>
  </si>
  <si>
    <t>在2024年12月31日之前考核下乡完成</t>
  </si>
  <si>
    <t>购置宣传品完成时间</t>
  </si>
  <si>
    <t>补助发放完成时间</t>
  </si>
  <si>
    <t>外出培训工作完成</t>
  </si>
  <si>
    <t>在2024年12月31日之前外出培训工作完成</t>
  </si>
  <si>
    <t>有效预防和控制主要传染病及慢性病</t>
  </si>
  <si>
    <t>有效预防</t>
  </si>
  <si>
    <t>提高公共卫生服务和突发卫生事件应急处理能力</t>
  </si>
  <si>
    <t>基本公共卫生服务水平</t>
  </si>
  <si>
    <t>满意度达80%以上</t>
  </si>
  <si>
    <t>流动人口协管员补助经费主要用于发放协管员工资，提高村级协管员的整体素质，加强村级计划生育干部队伍建设。</t>
  </si>
  <si>
    <t>发放协管员补助次数</t>
  </si>
  <si>
    <t>发放协管员补助次数不少于1次</t>
  </si>
  <si>
    <t>聘请协管员人数</t>
  </si>
  <si>
    <t>聘请协管员人数6人</t>
  </si>
  <si>
    <t>流动人口外来人员排查率</t>
  </si>
  <si>
    <t>流动人口外来人员排查率100%</t>
  </si>
  <si>
    <t>聘请工作完成率</t>
  </si>
  <si>
    <t>聘请工作完成率100%</t>
  </si>
  <si>
    <t>流动人口协管员工资发放及时率</t>
  </si>
  <si>
    <t>即2025年12月底以前发放到协管员</t>
  </si>
  <si>
    <t>每人每月550元</t>
  </si>
  <si>
    <t>加强流动人口计生服务管理</t>
  </si>
  <si>
    <t>进一步加强</t>
  </si>
  <si>
    <t>提升流动人口的服务质量</t>
  </si>
  <si>
    <t>流动人口对协管员工作的满意度</t>
  </si>
  <si>
    <t>流动人口对协管员工作的满意度达85%</t>
  </si>
  <si>
    <t>群众满意度达80%</t>
  </si>
  <si>
    <t>免费提供的技术服务项目包括避孕药具、孕情、环情检查；放置、取出宫内节育器及技术常规所规定的各项医学检查；人工终止妊娠及技术常规所规定的各项医学检查；输卵管结扎术、输精管结扎术及技术常规所规定的各项医学检查；计划生育手术并发症诊治。各医疗机构计划生育手术费，避孕药具3万元，手术减免1万元，孕前优生健康检查2万元，生殖健康检查（二查四查）9万元。</t>
  </si>
  <si>
    <t>计划生育免费服务项目开展次数</t>
  </si>
  <si>
    <t>计划生育放环、皮埋、取环人数</t>
  </si>
  <si>
    <t>108</t>
  </si>
  <si>
    <t>人次</t>
  </si>
  <si>
    <t>计划生育结扎人数</t>
  </si>
  <si>
    <t>计划生育结扎人数不少于22人</t>
  </si>
  <si>
    <t>计划生育人流人数</t>
  </si>
  <si>
    <t>32</t>
  </si>
  <si>
    <t>计划生育手术减免补助发放次数</t>
  </si>
  <si>
    <t>符合减免条件对象覆盖率</t>
  </si>
  <si>
    <t>医疗操作失误率</t>
  </si>
  <si>
    <t>计划生育调整免费服务各项目开展完成率</t>
  </si>
  <si>
    <t>计划生育调整免费服务各项目开展完成率100%</t>
  </si>
  <si>
    <t>计划生育补助发放完成时间</t>
  </si>
  <si>
    <t>减轻医院经费负担</t>
  </si>
  <si>
    <t>有所减轻</t>
  </si>
  <si>
    <t>计划生育手术补助管理机制健全性</t>
  </si>
  <si>
    <t>符合条件减免对象满意度</t>
  </si>
  <si>
    <t>符合条件减免对象满意度达85%以上</t>
  </si>
  <si>
    <t>计划生育其他事业经费主要用于计划生育宣传教育经费、外出培训差旅费、下乡督导差旅费、计生工作相关经费、聘用流动人口管理员经费</t>
  </si>
  <si>
    <t>下乡督导次数</t>
  </si>
  <si>
    <t>开展计生专干、村村宣传员培训</t>
  </si>
  <si>
    <t>开展计生专干、村村宣传员培训次数不少于1次</t>
  </si>
  <si>
    <t>人口监测与发展股外出培训次数</t>
  </si>
  <si>
    <t>聘用流动人口管理员人数</t>
  </si>
  <si>
    <t>1人</t>
  </si>
  <si>
    <t>工作计划</t>
  </si>
  <si>
    <t>开展计生专干、村村宣传员培训合格率</t>
  </si>
  <si>
    <t>开展计生专干、村村宣传员培训完成率100%</t>
  </si>
  <si>
    <t>计生专干、村村宣传员培训工作完成及时</t>
  </si>
  <si>
    <t>资金发放及时性</t>
  </si>
  <si>
    <t>规定时间内完成培训</t>
  </si>
  <si>
    <t>促进群众婚育观念的转变</t>
  </si>
  <si>
    <t>促进群众婚育观念的转变达90%</t>
  </si>
  <si>
    <t>提升宣传员的业务能力</t>
  </si>
  <si>
    <t>目标1：保证基层医疗卫生机构实施国家基本药物制度推进综合改革顺利进行
目标2：通过每年对基层医疗卫生机构实施基本药物制度补助资金的投入，建立稳定长效的多渠道补偿机制，完善对基层医疗卫生机构运行的补助政策。
目标3：加强基层医疗机构卫生服务体系的建设，不断提高服务能力和水平。</t>
  </si>
  <si>
    <t>基本药物零差价补助的单位个数</t>
  </si>
  <si>
    <t>基本药物零差价补助的单位有10个</t>
  </si>
  <si>
    <t>基本药物零差价补助次数</t>
  </si>
  <si>
    <t>年底一次性发放</t>
  </si>
  <si>
    <t>基本药物补助完成率</t>
  </si>
  <si>
    <t>保证基层医疗卫生机构实施国家基本药物制度推进综合改革顺利进行</t>
  </si>
  <si>
    <t>基本药物补助信息准确率</t>
  </si>
  <si>
    <t>范围内基本药物零差价率要达到100%</t>
  </si>
  <si>
    <t>　 基本药物补助发放及时性</t>
  </si>
  <si>
    <t>在2024年12月底将资金使用完</t>
  </si>
  <si>
    <t>弥补医疗机构利润</t>
  </si>
  <si>
    <t>弥补医疗机构利润3%</t>
  </si>
  <si>
    <t>社会基本药物管理制度健全性</t>
  </si>
  <si>
    <t>建立健全基本药物制度</t>
  </si>
  <si>
    <t>受益群众满意度</t>
  </si>
  <si>
    <t>受益群众满意度达80%以上</t>
  </si>
  <si>
    <t>基本药物参与机构满意度</t>
  </si>
  <si>
    <t>基本药物参与机构满意度达80%</t>
  </si>
  <si>
    <t xml:space="preserve">医疗卫生事业关系亿万人民的健康，关系千家万户的幸福，是重大民生问题。加快医疗卫生事业发展，适应人民群众日益增长的医疗卫生需求，不断提高人民群众健康素质、人民生活质量的重要举措。改革开放以来，我国医疗卫生事业取得了显著成就，覆盖城乡的医疗卫生服务体系基本形成，疾病防治能力不断增强，医疗保障覆盖人口逐步扩大。但是，我国医疗卫生资源 80%集中在城市和大医院，农村医疗卫生资源严重不足，条件美、设备少、水平低，农村缺医少药的局面还没有根本扭转。农民患病在当地难以得到有效治疗，要到外地、到大医院就诊，不仅造成了看病困难，也大大增加了农民的经济负担。村卫生室处于农村三级卫生网络的最底端，是农村公共卫生体系的基础平台与载体，能为农民提供方便、快捷、低廉的基本医疗服务。加强农村卫生室的建设，推动基层医疗服务体系建设完善，促进医疗卫生基础设施水平提升，是促进城乡医疗资源均等化，推进医疗卫生事业发展的重要途径。《中共中央 国务院关于深化医药卫生体制改革的意见》提出，采取多种形式支持村卫生室建设，使每个行政村都有一所村卫生室。《全国医疗卫生服务体系规划(2015-2020 年)》合理确定村卫生室和社区卫生服务站的配置数量和布局，根据乡镇卫生院、社区服务中心覆盖情况以及服务半径、服务人口等因素合理设置，原则上每个行政村应当设置一个村卫生室。
</t>
  </si>
  <si>
    <t>修缮村卫生室数量</t>
  </si>
  <si>
    <t>修缮村卫生室2个</t>
  </si>
  <si>
    <t>修缮村卫生室合格率</t>
  </si>
  <si>
    <t>修缮村卫生室合格率为100%</t>
  </si>
  <si>
    <t>修缮村卫生室完成时间</t>
  </si>
  <si>
    <t>2025年12月</t>
  </si>
  <si>
    <t>修缮村卫生室完成时间为2025年12月</t>
  </si>
  <si>
    <t>方便群众就医，提高居民健康水平</t>
  </si>
  <si>
    <t>不断提升村卫生室标准化建设</t>
  </si>
  <si>
    <t>预算06表</t>
  </si>
  <si>
    <t>2025年政府性基金预算支出预算表</t>
  </si>
  <si>
    <t>政府性基金预算支出预算表</t>
  </si>
  <si>
    <t>"=""单位名称：""&amp;Fx_First(""Parameter"",""@单位名称"")"</t>
  </si>
  <si>
    <t>政府性基金预算支出</t>
  </si>
  <si>
    <t>备注：此表本单位不涉及</t>
  </si>
  <si>
    <t>预算07表</t>
  </si>
  <si>
    <t>2025年部门政府采购预算表</t>
  </si>
  <si>
    <t>预算项目</t>
  </si>
  <si>
    <t>采购项目</t>
  </si>
  <si>
    <t>采购品目</t>
  </si>
  <si>
    <t>计量</t>
  </si>
  <si>
    <t>数量</t>
  </si>
  <si>
    <t>面向中小企业预留资金</t>
  </si>
  <si>
    <t>政府性基金</t>
  </si>
  <si>
    <t>国有资本经营收益</t>
  </si>
  <si>
    <t>财政专户管理的收入</t>
  </si>
  <si>
    <t>备注：此表本单位无预算</t>
  </si>
  <si>
    <t>预算08表</t>
  </si>
  <si>
    <t>2025年部门政府购买服务预算表</t>
  </si>
  <si>
    <t>政府购买服务项目</t>
  </si>
  <si>
    <t>政府购买服务目录</t>
  </si>
  <si>
    <t>基金"</t>
  </si>
  <si>
    <t>单位自筹</t>
  </si>
  <si>
    <t>此表本单位无预算</t>
  </si>
  <si>
    <t>预算09-1表</t>
  </si>
  <si>
    <t>2025年州对下转移支付预算表</t>
  </si>
  <si>
    <t>单位名称（项目）</t>
  </si>
  <si>
    <t>地区</t>
  </si>
  <si>
    <t>香格里拉市经济开发区</t>
  </si>
  <si>
    <t>香格里拉市</t>
  </si>
  <si>
    <t>维西县</t>
  </si>
  <si>
    <t>德钦县</t>
  </si>
  <si>
    <t>预算09-2表</t>
  </si>
  <si>
    <t>2025年州对下转移支付绩效目标表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</si>
  <si>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</si>
  <si>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</si>
  <si>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</si>
  <si>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</si>
  <si>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</si>
  <si>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</si>
  <si>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</si>
  <si>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</si>
  <si>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</si>
  <si>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</si>
  <si>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2025年中央转移支付补助项目支出预算表</t>
  </si>
  <si>
    <t>上级补助</t>
  </si>
  <si>
    <t>预算12表</t>
  </si>
  <si>
    <t>2025年部门项目中期规划预算表</t>
  </si>
  <si>
    <t>项目级次</t>
  </si>
  <si>
    <t>2025年</t>
  </si>
  <si>
    <t>2026年</t>
  </si>
  <si>
    <t>2027年</t>
  </si>
  <si>
    <t>311 专项业务类</t>
  </si>
  <si>
    <t>本级</t>
  </si>
  <si>
    <t>312 民生类</t>
  </si>
  <si>
    <t>"=Val(""DataSet1"",""PRO_NAME"")"</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</si>
</sst>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2">
    <font>
      <sz val="9"/>
      <color rgb="FF000000"/>
      <name val="宋体"/>
      <charset val="134"/>
    </font>
    <font>
      <sz val="11"/>
      <name val="宋体"/>
      <charset val="134"/>
      <scheme val="minor"/>
    </font>
    <font>
      <sz val="9"/>
      <name val="宋体"/>
      <charset val="134"/>
    </font>
    <font>
      <sz val="27"/>
      <name val="normal"/>
      <charset val="134"/>
    </font>
    <font>
      <sz val="13.5"/>
      <name val="normal"/>
      <charset val="134"/>
    </font>
    <font>
      <sz val="13.5"/>
      <name val="宋体"/>
      <charset val="134"/>
    </font>
    <font>
      <sz val="13.5"/>
      <name val="SimSun"/>
      <charset val="134"/>
    </font>
    <font>
      <sz val="9"/>
      <color rgb="FF606266"/>
      <name val="宋体"/>
      <charset val="134"/>
    </font>
    <font>
      <sz val="27"/>
      <color rgb="FF606266"/>
      <name val="宋体"/>
      <charset val="134"/>
    </font>
    <font>
      <sz val="13.5"/>
      <color rgb="FF606266"/>
      <name val="normal"/>
      <charset val="134"/>
    </font>
    <font>
      <sz val="27"/>
      <name val="宋体"/>
      <charset val="134"/>
    </font>
    <font>
      <sz val="9"/>
      <name val="norm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22">
    <xf numFmtId="49" fontId="0"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49" fontId="2" fillId="0" borderId="1" xfId="50" applyNumberFormat="1" applyFont="1" applyBorder="1" applyAlignment="1">
      <alignment horizontal="right" vertical="center" wrapText="1"/>
    </xf>
    <xf numFmtId="49" fontId="3"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4" fillId="0" borderId="1" xfId="50" applyNumberFormat="1" applyFont="1" applyBorder="1" applyAlignment="1">
      <alignment horizontal="center" vertical="center" wrapText="1"/>
    </xf>
    <xf numFmtId="49" fontId="4" fillId="0" borderId="1" xfId="50" applyNumberFormat="1" applyFont="1" applyBorder="1">
      <alignment horizontal="left" vertical="center" wrapText="1"/>
    </xf>
    <xf numFmtId="176" fontId="5" fillId="0" borderId="1" xfId="51" applyNumberFormat="1" applyFont="1" applyBorder="1" applyAlignment="1">
      <alignment horizontal="right" vertical="center" wrapText="1"/>
    </xf>
    <xf numFmtId="176" fontId="6" fillId="0" borderId="1" xfId="51" applyNumberFormat="1" applyFont="1" applyBorder="1" applyAlignment="1">
      <alignment horizontal="right" vertical="center" wrapText="1"/>
    </xf>
    <xf numFmtId="49" fontId="6" fillId="0" borderId="1" xfId="50" applyNumberFormat="1" applyFont="1" applyBorder="1" applyAlignment="1">
      <alignment horizontal="right" vertical="center" wrapText="1"/>
    </xf>
    <xf numFmtId="49" fontId="7" fillId="0" borderId="2" xfId="50" applyNumberFormat="1" applyFont="1" applyBorder="1">
      <alignment horizontal="left" vertical="center" wrapText="1"/>
    </xf>
    <xf numFmtId="49" fontId="8" fillId="0" borderId="2" xfId="50" applyNumberFormat="1" applyFont="1" applyBorder="1" applyAlignment="1">
      <alignment horizontal="center" vertical="center" wrapText="1"/>
    </xf>
    <xf numFmtId="49" fontId="9" fillId="0" borderId="2" xfId="50" applyNumberFormat="1" applyFont="1" applyBorder="1" applyAlignment="1">
      <alignment horizontal="center" vertical="center" wrapText="1"/>
    </xf>
    <xf numFmtId="49" fontId="6" fillId="0" borderId="1" xfId="50" applyNumberFormat="1" applyFont="1" applyBorder="1">
      <alignment horizontal="left" vertical="center" wrapText="1"/>
    </xf>
    <xf numFmtId="49" fontId="6" fillId="0" borderId="1" xfId="50" applyNumberFormat="1" applyFont="1" applyBorder="1" applyAlignment="1">
      <alignment horizontal="center" vertical="center" wrapText="1"/>
    </xf>
    <xf numFmtId="49" fontId="7" fillId="0" borderId="2" xfId="50" applyNumberFormat="1" applyFont="1" applyBorder="1" applyAlignment="1">
      <alignment horizontal="right" vertical="center" wrapText="1"/>
    </xf>
    <xf numFmtId="49" fontId="10" fillId="0" borderId="1" xfId="5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11" fillId="0" borderId="1" xfId="50" applyNumberFormat="1" applyFont="1" applyBorder="1">
      <alignment horizontal="left" vertical="center" wrapText="1"/>
    </xf>
    <xf numFmtId="49" fontId="4" fillId="0" borderId="1" xfId="50" applyNumberFormat="1" applyFont="1" applyBorder="1" applyAlignment="1">
      <alignment horizontal="left" vertical="center" wrapText="1" indent="1"/>
    </xf>
    <xf numFmtId="49" fontId="4" fillId="0" borderId="1" xfId="50" applyNumberFormat="1" applyFont="1" applyBorder="1" applyAlignment="1">
      <alignment horizontal="left" vertical="center" wrapText="1" indent="2"/>
    </xf>
    <xf numFmtId="49" fontId="4" fillId="0" borderId="1" xfId="50" applyNumberFormat="1" applyFont="1" applyBorder="1" applyAlignment="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1" sqref="A1"/>
    </sheetView>
  </sheetViews>
  <sheetFormatPr defaultColWidth="10.3333333333333" defaultRowHeight="15" customHeight="1" outlineLevelCol="3"/>
  <cols>
    <col min="1" max="4" width="43.8111111111111" customWidth="1"/>
  </cols>
  <sheetData>
    <row r="1" customHeight="1" spans="1:4">
      <c r="A1" s="1"/>
      <c r="B1" s="1"/>
      <c r="C1" s="1"/>
      <c r="D1" s="1"/>
    </row>
    <row r="2" ht="17.7" customHeight="1" spans="1:4">
      <c r="A2" s="3"/>
      <c r="B2" s="3"/>
      <c r="C2" s="3"/>
      <c r="D2" s="15" t="s">
        <v>0</v>
      </c>
    </row>
    <row r="3" ht="54.45" customHeight="1" spans="1:4">
      <c r="A3" s="3" t="s">
        <v>1</v>
      </c>
      <c r="B3" s="3"/>
      <c r="C3" s="3"/>
      <c r="D3" s="3"/>
    </row>
    <row r="4" ht="18.75" customHeight="1" spans="1:4">
      <c r="A4" s="6" t="str">
        <f>"单位名称："&amp;"德钦县卫生健康局"</f>
        <v>单位名称：德钦县卫生健康局</v>
      </c>
      <c r="B4" s="6"/>
      <c r="C4" s="6"/>
      <c r="D4" s="21" t="s">
        <v>2</v>
      </c>
    </row>
    <row r="5" ht="31.95" customHeight="1" spans="1:4">
      <c r="A5" s="5" t="s">
        <v>3</v>
      </c>
      <c r="B5" s="5"/>
      <c r="C5" s="5" t="s">
        <v>4</v>
      </c>
      <c r="D5" s="5"/>
    </row>
    <row r="6" ht="31.95" customHeight="1" spans="1:4">
      <c r="A6" s="5" t="s">
        <v>5</v>
      </c>
      <c r="B6" s="5" t="s">
        <v>6</v>
      </c>
      <c r="C6" s="5" t="s">
        <v>7</v>
      </c>
      <c r="D6" s="5" t="s">
        <v>6</v>
      </c>
    </row>
    <row r="7" ht="31.95" customHeight="1" spans="1:4">
      <c r="A7" s="6" t="s">
        <v>8</v>
      </c>
      <c r="B7" s="8">
        <v>10002004.08</v>
      </c>
      <c r="C7" s="6" t="str">
        <f>" ("&amp;"一"&amp;")  "&amp;"社会保障和就业支出"</f>
        <v> (一)  社会保障和就业支出</v>
      </c>
      <c r="D7" s="8">
        <v>554348.77</v>
      </c>
    </row>
    <row r="8" ht="31.95" customHeight="1" spans="1:4">
      <c r="A8" s="6" t="s">
        <v>9</v>
      </c>
      <c r="B8" s="8"/>
      <c r="C8" s="6" t="str">
        <f>" ("&amp;"二"&amp;")  "&amp;"卫生健康支出"</f>
        <v> (二)  卫生健康支出</v>
      </c>
      <c r="D8" s="8">
        <v>9009453.73</v>
      </c>
    </row>
    <row r="9" ht="31.95" customHeight="1" spans="1:4">
      <c r="A9" s="6" t="s">
        <v>10</v>
      </c>
      <c r="B9" s="8"/>
      <c r="C9" s="6" t="str">
        <f>" ("&amp;"三"&amp;")  "&amp;"住房保障支出"</f>
        <v> (三)  住房保障支出</v>
      </c>
      <c r="D9" s="8">
        <v>438201.58</v>
      </c>
    </row>
    <row r="10" ht="31.95" customHeight="1" spans="1:4">
      <c r="A10" s="6" t="s">
        <v>11</v>
      </c>
      <c r="B10" s="8"/>
      <c r="C10" s="6" t="s">
        <v>12</v>
      </c>
      <c r="D10" s="8" t="s">
        <v>12</v>
      </c>
    </row>
    <row r="11" ht="31.95" customHeight="1" spans="1:4">
      <c r="A11" s="6" t="s">
        <v>13</v>
      </c>
      <c r="B11" s="8"/>
      <c r="C11" s="21" t="s">
        <v>12</v>
      </c>
      <c r="D11" s="8"/>
    </row>
    <row r="12" ht="31.95" customHeight="1" spans="1:4">
      <c r="A12" s="6" t="s">
        <v>14</v>
      </c>
      <c r="B12" s="8"/>
      <c r="C12" s="6"/>
      <c r="D12" s="8"/>
    </row>
    <row r="13" ht="31.95" customHeight="1" spans="1:4">
      <c r="A13" s="6" t="s">
        <v>15</v>
      </c>
      <c r="B13" s="8"/>
      <c r="C13" s="6"/>
      <c r="D13" s="8"/>
    </row>
    <row r="14" ht="31.95" customHeight="1" spans="1:4">
      <c r="A14" s="6" t="s">
        <v>16</v>
      </c>
      <c r="B14" s="8"/>
      <c r="C14" s="6"/>
      <c r="D14" s="8"/>
    </row>
    <row r="15" ht="31.95" customHeight="1" spans="1:4">
      <c r="A15" s="6" t="s">
        <v>17</v>
      </c>
      <c r="B15" s="8"/>
      <c r="C15" s="6"/>
      <c r="D15" s="8"/>
    </row>
    <row r="16" ht="31.95" customHeight="1" spans="1:4">
      <c r="A16" s="6" t="s">
        <v>18</v>
      </c>
      <c r="B16" s="8"/>
      <c r="C16" s="6"/>
      <c r="D16" s="8"/>
    </row>
    <row r="17" ht="31.95" customHeight="1" spans="1:4">
      <c r="A17" s="5" t="s">
        <v>19</v>
      </c>
      <c r="B17" s="8">
        <v>10002004.08</v>
      </c>
      <c r="C17" s="5" t="s">
        <v>20</v>
      </c>
      <c r="D17" s="8">
        <v>10002004.08</v>
      </c>
    </row>
    <row r="18" ht="31.95" customHeight="1" spans="1:4">
      <c r="A18" s="6" t="s">
        <v>21</v>
      </c>
      <c r="B18" s="8"/>
      <c r="C18" s="6" t="s">
        <v>22</v>
      </c>
      <c r="D18" s="8" t="s">
        <v>12</v>
      </c>
    </row>
    <row r="19" ht="31.95" customHeight="1" spans="1:4">
      <c r="A19" s="6" t="s">
        <v>23</v>
      </c>
      <c r="B19" s="8"/>
      <c r="C19" s="6" t="s">
        <v>23</v>
      </c>
      <c r="D19" s="8"/>
    </row>
    <row r="20" ht="31.95" customHeight="1" spans="1:4">
      <c r="A20" s="6" t="s">
        <v>24</v>
      </c>
      <c r="B20" s="8"/>
      <c r="C20" s="6" t="s">
        <v>25</v>
      </c>
      <c r="D20" s="8" t="s">
        <v>12</v>
      </c>
    </row>
    <row r="21" ht="31.95" customHeight="1" spans="1:4">
      <c r="A21" s="5" t="s">
        <v>26</v>
      </c>
      <c r="B21" s="8">
        <v>10002004.08</v>
      </c>
      <c r="C21" s="5" t="s">
        <v>27</v>
      </c>
      <c r="D21" s="8">
        <v>10002004.08</v>
      </c>
    </row>
  </sheetData>
  <mergeCells count="4">
    <mergeCell ref="A3:D3"/>
    <mergeCell ref="A4:C4"/>
    <mergeCell ref="A5:B5"/>
    <mergeCell ref="C5:D5"/>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B13" sqref="B13"/>
    </sheetView>
  </sheetViews>
  <sheetFormatPr defaultColWidth="10.3333333333333" defaultRowHeight="15" customHeight="1" outlineLevelCol="5"/>
  <cols>
    <col min="1" max="6" width="33.3333333333333" customWidth="1"/>
  </cols>
  <sheetData>
    <row r="1" customHeight="1" spans="1:6">
      <c r="A1" s="1"/>
      <c r="B1" s="1"/>
      <c r="C1" s="1"/>
      <c r="D1" s="1"/>
      <c r="E1" s="1"/>
      <c r="F1" s="1"/>
    </row>
    <row r="2" ht="18.75" customHeight="1" spans="6:6">
      <c r="F2" s="2" t="s">
        <v>729</v>
      </c>
    </row>
    <row r="3" ht="56.7" customHeight="1" spans="1:6">
      <c r="A3" s="3" t="s">
        <v>730</v>
      </c>
      <c r="B3" s="3" t="s">
        <v>731</v>
      </c>
      <c r="C3" s="3"/>
      <c r="D3" s="3"/>
      <c r="E3" s="3"/>
      <c r="F3" s="3"/>
    </row>
    <row r="4" ht="18.75" customHeight="1" spans="1:6">
      <c r="A4" t="s">
        <v>180</v>
      </c>
      <c r="B4" t="s">
        <v>732</v>
      </c>
      <c r="F4" s="2" t="s">
        <v>2</v>
      </c>
    </row>
    <row r="5" ht="32.7" customHeight="1" spans="1:6">
      <c r="A5" s="5" t="s">
        <v>181</v>
      </c>
      <c r="B5" s="5" t="s">
        <v>69</v>
      </c>
      <c r="C5" s="5" t="s">
        <v>70</v>
      </c>
      <c r="D5" s="5" t="s">
        <v>733</v>
      </c>
      <c r="E5" s="5"/>
      <c r="F5" s="5"/>
    </row>
    <row r="6" ht="32.7" customHeight="1" spans="1:6">
      <c r="A6" s="5"/>
      <c r="B6" s="5"/>
      <c r="C6" s="5"/>
      <c r="D6" s="5" t="s">
        <v>32</v>
      </c>
      <c r="E6" s="5" t="s">
        <v>71</v>
      </c>
      <c r="F6" s="5" t="s">
        <v>72</v>
      </c>
    </row>
    <row r="7" ht="32.7" customHeight="1" spans="1:6">
      <c r="A7" s="5" t="s">
        <v>46</v>
      </c>
      <c r="B7" s="5" t="s">
        <v>47</v>
      </c>
      <c r="C7" s="5" t="s">
        <v>48</v>
      </c>
      <c r="D7" s="5" t="s">
        <v>49</v>
      </c>
      <c r="E7" s="5" t="s">
        <v>50</v>
      </c>
      <c r="F7" s="5" t="s">
        <v>51</v>
      </c>
    </row>
    <row r="8" ht="32.7" customHeight="1" spans="1:6">
      <c r="A8" s="6"/>
      <c r="B8" s="6"/>
      <c r="C8" s="6"/>
      <c r="D8" s="8"/>
      <c r="E8" s="8"/>
      <c r="F8" s="8"/>
    </row>
    <row r="9" ht="32.7" customHeight="1" spans="1:6">
      <c r="A9" s="6"/>
      <c r="B9" s="6"/>
      <c r="C9" s="6"/>
      <c r="D9" s="8"/>
      <c r="E9" s="8"/>
      <c r="F9" s="8"/>
    </row>
    <row r="10" ht="32.7" customHeight="1" spans="1:6">
      <c r="A10" s="5" t="s">
        <v>128</v>
      </c>
      <c r="B10" s="5" t="s">
        <v>128</v>
      </c>
      <c r="C10" s="5" t="s">
        <v>128</v>
      </c>
      <c r="D10" s="8"/>
      <c r="E10" s="8"/>
      <c r="F10" s="8"/>
    </row>
    <row r="11" customHeight="1" spans="1:1">
      <c r="A11" t="s">
        <v>734</v>
      </c>
    </row>
  </sheetData>
  <mergeCells count="7">
    <mergeCell ref="A3:F3"/>
    <mergeCell ref="A4:E4"/>
    <mergeCell ref="D5:F5"/>
    <mergeCell ref="A10:C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12" sqref="A12"/>
    </sheetView>
  </sheetViews>
  <sheetFormatPr defaultColWidth="10.3333333333333" defaultRowHeight="15" customHeight="1"/>
  <cols>
    <col min="1" max="3" width="37.6444444444444" customWidth="1"/>
    <col min="4" max="5" width="23.3111111111111" customWidth="1"/>
    <col min="6" max="8" width="33.3333333333333" customWidth="1"/>
    <col min="9" max="17" width="22.4777777777778" customWidth="1"/>
  </cols>
  <sheetData>
    <row r="1" customHeight="1" spans="1:17">
      <c r="A1" s="1"/>
      <c r="B1" s="1"/>
      <c r="C1" s="1"/>
      <c r="D1" s="1"/>
      <c r="E1" s="1"/>
      <c r="F1" s="1"/>
      <c r="G1" s="1"/>
      <c r="H1" s="1"/>
      <c r="I1" s="1"/>
      <c r="J1" s="1"/>
      <c r="K1" s="1"/>
      <c r="L1" s="1"/>
      <c r="M1" s="1"/>
      <c r="N1" s="1"/>
      <c r="O1" s="1"/>
      <c r="P1" s="1"/>
      <c r="Q1" s="1"/>
    </row>
    <row r="2" ht="18.75" customHeight="1" spans="1:17">
      <c r="A2" s="10"/>
      <c r="B2" s="10"/>
      <c r="C2" s="10"/>
      <c r="D2" s="10"/>
      <c r="E2" s="10"/>
      <c r="F2" s="10"/>
      <c r="G2" s="10"/>
      <c r="H2" s="10"/>
      <c r="I2" s="10"/>
      <c r="J2" s="10"/>
      <c r="K2" s="10"/>
      <c r="L2" s="10"/>
      <c r="M2" s="10"/>
      <c r="N2" s="10"/>
      <c r="O2" s="10"/>
      <c r="P2" s="10"/>
      <c r="Q2" s="15" t="s">
        <v>735</v>
      </c>
    </row>
    <row r="3" ht="56.7" customHeight="1" spans="1:17">
      <c r="A3" s="11" t="s">
        <v>736</v>
      </c>
      <c r="B3" s="11"/>
      <c r="C3" s="11"/>
      <c r="D3" s="11"/>
      <c r="E3" s="11"/>
      <c r="F3" s="11"/>
      <c r="G3" s="11"/>
      <c r="H3" s="11"/>
      <c r="I3" s="11"/>
      <c r="J3" s="11"/>
      <c r="K3" s="11"/>
      <c r="L3" s="11"/>
      <c r="M3" s="11"/>
      <c r="N3" s="11"/>
      <c r="O3" s="11"/>
      <c r="P3" s="11"/>
      <c r="Q3" s="11"/>
    </row>
    <row r="4" ht="18.75" customHeight="1" spans="1:17">
      <c r="A4" s="10" t="str">
        <f>"单位名称："&amp;"德钦县卫生健康局"</f>
        <v>单位名称：德钦县卫生健康局</v>
      </c>
      <c r="B4" s="10"/>
      <c r="C4" s="10"/>
      <c r="D4" s="10"/>
      <c r="E4" s="10"/>
      <c r="F4" s="10"/>
      <c r="G4" s="10"/>
      <c r="H4" s="10"/>
      <c r="I4" s="10"/>
      <c r="J4" s="10"/>
      <c r="K4" s="10"/>
      <c r="L4" s="10"/>
      <c r="M4" s="10"/>
      <c r="N4" s="10"/>
      <c r="O4" s="10"/>
      <c r="P4" s="10"/>
      <c r="Q4" s="15" t="s">
        <v>171</v>
      </c>
    </row>
    <row r="5" ht="18.75" customHeight="1" spans="1:17">
      <c r="A5" s="12" t="s">
        <v>737</v>
      </c>
      <c r="B5" s="12" t="s">
        <v>738</v>
      </c>
      <c r="C5" s="12" t="s">
        <v>739</v>
      </c>
      <c r="D5" s="12" t="s">
        <v>740</v>
      </c>
      <c r="E5" s="12" t="s">
        <v>741</v>
      </c>
      <c r="F5" s="12" t="s">
        <v>742</v>
      </c>
      <c r="G5" s="12" t="s">
        <v>188</v>
      </c>
      <c r="H5" s="12"/>
      <c r="I5" s="12"/>
      <c r="J5" s="12"/>
      <c r="K5" s="12"/>
      <c r="L5" s="12"/>
      <c r="M5" s="12"/>
      <c r="N5" s="12"/>
      <c r="O5" s="12"/>
      <c r="P5" s="12"/>
      <c r="Q5" s="12"/>
    </row>
    <row r="6" ht="18.75" customHeight="1" spans="1:17">
      <c r="A6" s="12"/>
      <c r="B6" s="12"/>
      <c r="C6" s="12"/>
      <c r="D6" s="12"/>
      <c r="E6" s="12"/>
      <c r="F6" s="12"/>
      <c r="G6" s="12" t="s">
        <v>32</v>
      </c>
      <c r="H6" s="12" t="s">
        <v>35</v>
      </c>
      <c r="I6" s="12" t="s">
        <v>743</v>
      </c>
      <c r="J6" s="12" t="s">
        <v>744</v>
      </c>
      <c r="K6" s="12" t="s">
        <v>745</v>
      </c>
      <c r="L6" s="12" t="s">
        <v>39</v>
      </c>
      <c r="M6" s="12"/>
      <c r="N6" s="12"/>
      <c r="O6" s="12"/>
      <c r="P6" s="12"/>
      <c r="Q6" s="12"/>
    </row>
    <row r="7" ht="18.75" customHeight="1" spans="1:17">
      <c r="A7" s="12"/>
      <c r="B7" s="12"/>
      <c r="C7" s="12"/>
      <c r="D7" s="12"/>
      <c r="E7" s="12"/>
      <c r="F7" s="12"/>
      <c r="G7" s="12"/>
      <c r="H7" s="12"/>
      <c r="I7" s="12"/>
      <c r="J7" s="12"/>
      <c r="K7" s="12"/>
      <c r="L7" s="12" t="s">
        <v>34</v>
      </c>
      <c r="M7" s="12" t="s">
        <v>41</v>
      </c>
      <c r="N7" s="12" t="s">
        <v>260</v>
      </c>
      <c r="O7" s="12" t="s">
        <v>43</v>
      </c>
      <c r="P7" s="12" t="s">
        <v>44</v>
      </c>
      <c r="Q7" s="12" t="s">
        <v>45</v>
      </c>
    </row>
    <row r="8" ht="18.75" customHeight="1" spans="1:17">
      <c r="A8" s="12" t="s">
        <v>46</v>
      </c>
      <c r="B8" s="12" t="s">
        <v>47</v>
      </c>
      <c r="C8" s="12" t="s">
        <v>48</v>
      </c>
      <c r="D8" s="12" t="s">
        <v>49</v>
      </c>
      <c r="E8" s="12" t="s">
        <v>50</v>
      </c>
      <c r="F8" s="12" t="s">
        <v>51</v>
      </c>
      <c r="G8" s="12" t="s">
        <v>52</v>
      </c>
      <c r="H8" s="12" t="s">
        <v>53</v>
      </c>
      <c r="I8" s="12" t="s">
        <v>54</v>
      </c>
      <c r="J8" s="12" t="s">
        <v>55</v>
      </c>
      <c r="K8" s="12" t="s">
        <v>56</v>
      </c>
      <c r="L8" s="12" t="s">
        <v>57</v>
      </c>
      <c r="M8" s="12" t="s">
        <v>58</v>
      </c>
      <c r="N8" s="12" t="s">
        <v>59</v>
      </c>
      <c r="O8" s="12" t="s">
        <v>60</v>
      </c>
      <c r="P8" s="12" t="s">
        <v>61</v>
      </c>
      <c r="Q8" s="12" t="s">
        <v>62</v>
      </c>
    </row>
    <row r="9" ht="38.7" customHeight="1" spans="1:17">
      <c r="A9" s="13"/>
      <c r="B9" s="13"/>
      <c r="C9" s="13"/>
      <c r="D9" s="13"/>
      <c r="E9" s="13"/>
      <c r="F9" s="7"/>
      <c r="G9" s="7"/>
      <c r="H9" s="7"/>
      <c r="I9" s="7"/>
      <c r="J9" s="7"/>
      <c r="K9" s="7"/>
      <c r="L9" s="7"/>
      <c r="M9" s="7"/>
      <c r="N9" s="7"/>
      <c r="O9" s="7"/>
      <c r="P9" s="7"/>
      <c r="Q9" s="7"/>
    </row>
    <row r="10" ht="38.7" customHeight="1" spans="1:17">
      <c r="A10" s="13"/>
      <c r="B10" s="13"/>
      <c r="C10" s="13"/>
      <c r="D10" s="14"/>
      <c r="E10" s="14"/>
      <c r="F10" s="7"/>
      <c r="G10" s="7"/>
      <c r="H10" s="7"/>
      <c r="I10" s="7"/>
      <c r="J10" s="7"/>
      <c r="K10" s="7"/>
      <c r="L10" s="7"/>
      <c r="M10" s="7"/>
      <c r="N10" s="7"/>
      <c r="O10" s="7"/>
      <c r="P10" s="7"/>
      <c r="Q10" s="7"/>
    </row>
    <row r="11" ht="38.7" customHeight="1" spans="1:17">
      <c r="A11" s="14" t="s">
        <v>32</v>
      </c>
      <c r="B11" s="14"/>
      <c r="C11" s="14"/>
      <c r="D11" s="14"/>
      <c r="E11" s="14"/>
      <c r="F11" s="7"/>
      <c r="G11" s="7"/>
      <c r="H11" s="7"/>
      <c r="I11" s="7"/>
      <c r="J11" s="7"/>
      <c r="K11" s="7"/>
      <c r="L11" s="7"/>
      <c r="M11" s="7"/>
      <c r="N11" s="7"/>
      <c r="O11" s="7"/>
      <c r="P11" s="7"/>
      <c r="Q11" s="7"/>
    </row>
    <row r="12" customHeight="1" spans="1:1">
      <c r="A12" t="s">
        <v>746</v>
      </c>
    </row>
  </sheetData>
  <mergeCells count="16">
    <mergeCell ref="A3:Q3"/>
    <mergeCell ref="A4:P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10.3333333333333" defaultRowHeight="15" customHeight="1"/>
  <cols>
    <col min="1" max="1" width="47.4777777777778" customWidth="1"/>
    <col min="2" max="3" width="42.3111111111111" customWidth="1"/>
    <col min="4" max="5" width="30.6777777777778" customWidth="1"/>
    <col min="6" max="14" width="19.8111111111111" customWidth="1"/>
  </cols>
  <sheetData>
    <row r="1" customHeight="1" spans="1:14">
      <c r="A1" s="1"/>
      <c r="B1" s="1"/>
      <c r="C1" s="1"/>
      <c r="D1" s="1"/>
      <c r="E1" s="1"/>
      <c r="F1" s="1"/>
      <c r="G1" s="1"/>
      <c r="H1" s="1"/>
      <c r="I1" s="1"/>
      <c r="J1" s="1"/>
      <c r="K1" s="1"/>
      <c r="L1" s="1"/>
      <c r="M1" s="1"/>
      <c r="N1" s="1"/>
    </row>
    <row r="2" ht="18.75" customHeight="1" spans="14:14">
      <c r="N2" s="2" t="s">
        <v>747</v>
      </c>
    </row>
    <row r="3" ht="55.95" customHeight="1" spans="1:14">
      <c r="A3" s="3" t="s">
        <v>748</v>
      </c>
      <c r="B3" s="3"/>
      <c r="C3" s="3"/>
      <c r="D3" s="3"/>
      <c r="E3" s="3"/>
      <c r="F3" s="3"/>
      <c r="G3" s="3"/>
      <c r="H3" s="3"/>
      <c r="I3" s="3"/>
      <c r="J3" s="3"/>
      <c r="K3" s="3"/>
      <c r="L3" s="3"/>
      <c r="M3" s="3"/>
      <c r="N3" s="3"/>
    </row>
    <row r="4" ht="18.75" customHeight="1" spans="1:14">
      <c r="A4" s="4" t="str">
        <f>"单位名称："&amp;"德钦县卫生健康局"</f>
        <v>单位名称：德钦县卫生健康局</v>
      </c>
      <c r="N4" s="2" t="s">
        <v>171</v>
      </c>
    </row>
    <row r="5" ht="34.2" customHeight="1" spans="1:14">
      <c r="A5" s="5" t="s">
        <v>737</v>
      </c>
      <c r="B5" s="5" t="s">
        <v>749</v>
      </c>
      <c r="C5" s="5" t="s">
        <v>750</v>
      </c>
      <c r="D5" s="5" t="s">
        <v>188</v>
      </c>
      <c r="E5" s="5"/>
      <c r="F5" s="5"/>
      <c r="G5" s="5"/>
      <c r="H5" s="5"/>
      <c r="I5" s="5"/>
      <c r="J5" s="5"/>
      <c r="K5" s="5"/>
      <c r="L5" s="5"/>
      <c r="M5" s="5"/>
      <c r="N5" s="5"/>
    </row>
    <row r="6" ht="34.2" customHeight="1" spans="1:14">
      <c r="A6" s="5" t="s">
        <v>751</v>
      </c>
      <c r="B6" s="5" t="s">
        <v>744</v>
      </c>
      <c r="C6" s="5" t="s">
        <v>745</v>
      </c>
      <c r="D6" s="5" t="s">
        <v>32</v>
      </c>
      <c r="E6" s="5" t="s">
        <v>35</v>
      </c>
      <c r="F6" s="5" t="s">
        <v>743</v>
      </c>
      <c r="G6" s="5" t="s">
        <v>744</v>
      </c>
      <c r="H6" s="5" t="s">
        <v>745</v>
      </c>
      <c r="I6" s="5" t="s">
        <v>752</v>
      </c>
      <c r="J6" s="5"/>
      <c r="K6" s="5"/>
      <c r="L6" s="5"/>
      <c r="M6" s="5"/>
      <c r="N6" s="5"/>
    </row>
    <row r="7" ht="34.2" customHeight="1" spans="1:14">
      <c r="A7" s="5"/>
      <c r="B7" s="5"/>
      <c r="C7" s="5"/>
      <c r="D7" s="5"/>
      <c r="E7" s="5" t="s">
        <v>34</v>
      </c>
      <c r="F7" s="5"/>
      <c r="G7" s="5"/>
      <c r="H7" s="5"/>
      <c r="I7" s="5" t="s">
        <v>34</v>
      </c>
      <c r="J7" s="5" t="s">
        <v>41</v>
      </c>
      <c r="K7" s="5" t="s">
        <v>260</v>
      </c>
      <c r="L7" s="5" t="s">
        <v>43</v>
      </c>
      <c r="M7" s="5" t="s">
        <v>44</v>
      </c>
      <c r="N7" s="5" t="s">
        <v>45</v>
      </c>
    </row>
    <row r="8" ht="18.75" customHeight="1" spans="1:14">
      <c r="A8" s="5" t="s">
        <v>46</v>
      </c>
      <c r="B8" s="5" t="s">
        <v>47</v>
      </c>
      <c r="C8" s="5" t="s">
        <v>48</v>
      </c>
      <c r="D8" s="5" t="s">
        <v>49</v>
      </c>
      <c r="E8" s="5" t="s">
        <v>50</v>
      </c>
      <c r="F8" s="5" t="s">
        <v>51</v>
      </c>
      <c r="G8" s="5" t="s">
        <v>52</v>
      </c>
      <c r="H8" s="5" t="s">
        <v>53</v>
      </c>
      <c r="I8" s="5" t="s">
        <v>54</v>
      </c>
      <c r="J8" s="5" t="s">
        <v>55</v>
      </c>
      <c r="K8" s="5" t="s">
        <v>56</v>
      </c>
      <c r="L8" s="5" t="s">
        <v>57</v>
      </c>
      <c r="M8" s="5" t="s">
        <v>58</v>
      </c>
      <c r="N8" s="5" t="s">
        <v>59</v>
      </c>
    </row>
    <row r="9" ht="39.45" customHeight="1" spans="1:14">
      <c r="A9" s="6"/>
      <c r="B9" s="6"/>
      <c r="C9" s="6"/>
      <c r="D9" s="8"/>
      <c r="E9" s="8"/>
      <c r="F9" s="8"/>
      <c r="G9" s="8"/>
      <c r="H9" s="8"/>
      <c r="I9" s="8"/>
      <c r="J9" s="8"/>
      <c r="K9" s="8"/>
      <c r="L9" s="8"/>
      <c r="M9" s="8"/>
      <c r="N9" s="8"/>
    </row>
    <row r="10" ht="39.45" customHeight="1" spans="1:14">
      <c r="A10" s="6"/>
      <c r="B10" s="6"/>
      <c r="C10" s="6"/>
      <c r="D10" s="8"/>
      <c r="E10" s="8"/>
      <c r="F10" s="8"/>
      <c r="G10" s="8"/>
      <c r="H10" s="8"/>
      <c r="I10" s="8"/>
      <c r="J10" s="8"/>
      <c r="K10" s="8"/>
      <c r="L10" s="8"/>
      <c r="M10" s="8"/>
      <c r="N10" s="8"/>
    </row>
    <row r="11" ht="39.45" customHeight="1" spans="1:14">
      <c r="A11" s="5" t="s">
        <v>128</v>
      </c>
      <c r="B11" s="5"/>
      <c r="C11" s="5"/>
      <c r="D11" s="8"/>
      <c r="E11" s="8"/>
      <c r="F11" s="8"/>
      <c r="G11" s="8"/>
      <c r="H11" s="8"/>
      <c r="I11" s="8"/>
      <c r="J11" s="8"/>
      <c r="K11" s="8"/>
      <c r="L11" s="8"/>
      <c r="M11" s="8"/>
      <c r="N11" s="8"/>
    </row>
    <row r="12" customHeight="1" spans="1:1">
      <c r="A12" t="s">
        <v>753</v>
      </c>
    </row>
  </sheetData>
  <mergeCells count="13">
    <mergeCell ref="A3:N3"/>
    <mergeCell ref="A4:M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pane ySplit="1" topLeftCell="A2" activePane="bottomLeft" state="frozen"/>
      <selection/>
      <selection pane="bottomLeft" activeCell="A11" sqref="A11"/>
    </sheetView>
  </sheetViews>
  <sheetFormatPr defaultColWidth="10.3333333333333" defaultRowHeight="15" customHeight="1" outlineLevelCol="7"/>
  <cols>
    <col min="1" max="1" width="47.4777777777778" customWidth="1"/>
    <col min="2" max="8" width="33.3333333333333" customWidth="1"/>
  </cols>
  <sheetData>
    <row r="1" customHeight="1" spans="1:8">
      <c r="A1" s="1"/>
      <c r="B1" s="1"/>
      <c r="C1" s="1"/>
      <c r="D1" s="1"/>
      <c r="E1" s="1"/>
      <c r="F1" s="1"/>
      <c r="G1" s="1"/>
      <c r="H1" s="1"/>
    </row>
    <row r="2" ht="18.75" customHeight="1" spans="8:8">
      <c r="H2" s="2" t="s">
        <v>754</v>
      </c>
    </row>
    <row r="3" ht="55.2" customHeight="1" spans="1:8">
      <c r="A3" s="3" t="s">
        <v>755</v>
      </c>
      <c r="B3" s="3"/>
      <c r="C3" s="3"/>
      <c r="D3" s="3"/>
      <c r="E3" s="3"/>
      <c r="F3" s="3"/>
      <c r="G3" s="3"/>
      <c r="H3" s="3"/>
    </row>
    <row r="4" ht="18.75" customHeight="1" spans="1:8">
      <c r="A4" s="4" t="str">
        <f>"单位名称："&amp;"德钦县卫生健康局"</f>
        <v>单位名称：德钦县卫生健康局</v>
      </c>
      <c r="H4" s="2" t="s">
        <v>171</v>
      </c>
    </row>
    <row r="5" ht="37.5" customHeight="1" spans="1:8">
      <c r="A5" s="5" t="s">
        <v>756</v>
      </c>
      <c r="B5" s="5" t="s">
        <v>188</v>
      </c>
      <c r="C5" s="5"/>
      <c r="D5" s="5"/>
      <c r="E5" s="5" t="s">
        <v>757</v>
      </c>
      <c r="F5" s="5"/>
      <c r="G5" s="5"/>
      <c r="H5" s="5"/>
    </row>
    <row r="6" ht="37.5" customHeight="1" spans="1:8">
      <c r="A6" s="5"/>
      <c r="B6" s="5" t="s">
        <v>32</v>
      </c>
      <c r="C6" s="5" t="s">
        <v>35</v>
      </c>
      <c r="D6" s="5" t="s">
        <v>743</v>
      </c>
      <c r="E6" s="5" t="s">
        <v>758</v>
      </c>
      <c r="F6" s="5" t="s">
        <v>759</v>
      </c>
      <c r="G6" s="5" t="s">
        <v>760</v>
      </c>
      <c r="H6" s="5" t="s">
        <v>761</v>
      </c>
    </row>
    <row r="7" ht="18.75" customHeight="1" spans="1:8">
      <c r="A7" s="5" t="s">
        <v>46</v>
      </c>
      <c r="B7" s="5" t="s">
        <v>47</v>
      </c>
      <c r="C7" s="5" t="s">
        <v>48</v>
      </c>
      <c r="D7" s="5" t="s">
        <v>49</v>
      </c>
      <c r="E7" s="5" t="s">
        <v>50</v>
      </c>
      <c r="F7" s="5" t="s">
        <v>51</v>
      </c>
      <c r="G7" s="5" t="s">
        <v>52</v>
      </c>
      <c r="H7" s="5" t="s">
        <v>53</v>
      </c>
    </row>
    <row r="8" ht="37.5" customHeight="1" spans="1:8">
      <c r="A8" s="6"/>
      <c r="B8" s="9"/>
      <c r="C8" s="9"/>
      <c r="D8" s="9"/>
      <c r="E8" s="9"/>
      <c r="F8" s="9"/>
      <c r="G8" s="9"/>
      <c r="H8" s="9"/>
    </row>
    <row r="9" ht="37.5" customHeight="1" spans="1:8">
      <c r="A9" s="6"/>
      <c r="B9" s="9"/>
      <c r="C9" s="9"/>
      <c r="D9" s="9"/>
      <c r="E9" s="9"/>
      <c r="F9" s="9"/>
      <c r="G9" s="9"/>
      <c r="H9" s="9"/>
    </row>
    <row r="10" ht="37.5" customHeight="1" spans="1:8">
      <c r="A10" s="5" t="s">
        <v>32</v>
      </c>
      <c r="B10" s="9"/>
      <c r="C10" s="9"/>
      <c r="D10" s="9"/>
      <c r="E10" s="9"/>
      <c r="F10" s="9"/>
      <c r="G10" s="9"/>
      <c r="H10" s="9"/>
    </row>
    <row r="11" customHeight="1" spans="1:1">
      <c r="A11" t="s">
        <v>753</v>
      </c>
    </row>
  </sheetData>
  <mergeCells count="5">
    <mergeCell ref="A3:H3"/>
    <mergeCell ref="A4:G4"/>
    <mergeCell ref="B5:D5"/>
    <mergeCell ref="E5:H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
    </sheetView>
  </sheetViews>
  <sheetFormatPr defaultColWidth="10.3333333333333" defaultRowHeight="15" customHeight="1"/>
  <cols>
    <col min="1" max="2" width="53.4777777777778" customWidth="1"/>
    <col min="3" max="5" width="33.3333333333333" customWidth="1"/>
    <col min="6" max="8" width="16.9777777777778" customWidth="1"/>
    <col min="9" max="10" width="33.3333333333333" customWidth="1"/>
  </cols>
  <sheetData>
    <row r="1" customHeight="1" spans="1:10">
      <c r="A1" s="1"/>
      <c r="B1" s="1"/>
      <c r="C1" s="1"/>
      <c r="D1" s="1"/>
      <c r="E1" s="1"/>
      <c r="F1" s="1"/>
      <c r="G1" s="1"/>
      <c r="H1" s="1"/>
      <c r="I1" s="1"/>
      <c r="J1" s="1"/>
    </row>
    <row r="2" ht="18.75" customHeight="1" spans="10:10">
      <c r="J2" s="2" t="s">
        <v>762</v>
      </c>
    </row>
    <row r="3" ht="55.95" customHeight="1" spans="1:10">
      <c r="A3" s="3" t="s">
        <v>763</v>
      </c>
      <c r="B3" s="3"/>
      <c r="C3" s="3"/>
      <c r="D3" s="3"/>
      <c r="E3" s="3"/>
      <c r="F3" s="3"/>
      <c r="G3" s="3"/>
      <c r="H3" s="3"/>
      <c r="I3" s="3"/>
      <c r="J3" s="3"/>
    </row>
    <row r="4" ht="18.75" customHeight="1" spans="1:1">
      <c r="A4" s="4" t="str">
        <f>"单位名称："&amp;"德钦县卫生健康局"</f>
        <v>单位名称：德钦县卫生健康局</v>
      </c>
    </row>
    <row r="5" ht="37.5" customHeight="1" spans="1:10">
      <c r="A5" s="5" t="s">
        <v>315</v>
      </c>
      <c r="B5" s="5" t="s">
        <v>316</v>
      </c>
      <c r="C5" s="5" t="s">
        <v>317</v>
      </c>
      <c r="D5" s="5" t="s">
        <v>318</v>
      </c>
      <c r="E5" s="5" t="s">
        <v>319</v>
      </c>
      <c r="F5" s="5" t="s">
        <v>320</v>
      </c>
      <c r="G5" s="5" t="s">
        <v>321</v>
      </c>
      <c r="H5" s="5" t="s">
        <v>322</v>
      </c>
      <c r="I5" s="5" t="s">
        <v>323</v>
      </c>
      <c r="J5" s="5" t="s">
        <v>324</v>
      </c>
    </row>
    <row r="6" ht="18.75" customHeight="1" spans="1:10">
      <c r="A6" s="5" t="s">
        <v>46</v>
      </c>
      <c r="B6" s="5" t="s">
        <v>47</v>
      </c>
      <c r="C6" s="5" t="s">
        <v>48</v>
      </c>
      <c r="D6" s="5" t="s">
        <v>49</v>
      </c>
      <c r="E6" s="5" t="s">
        <v>50</v>
      </c>
      <c r="F6" s="5" t="s">
        <v>51</v>
      </c>
      <c r="G6" s="5" t="s">
        <v>52</v>
      </c>
      <c r="H6" s="5" t="s">
        <v>53</v>
      </c>
      <c r="I6" s="5" t="s">
        <v>54</v>
      </c>
      <c r="J6" s="5" t="s">
        <v>55</v>
      </c>
    </row>
    <row r="7" ht="37.5" customHeight="1" spans="1:10">
      <c r="A7" s="6"/>
      <c r="B7" s="6"/>
      <c r="C7" s="6"/>
      <c r="D7" s="6"/>
      <c r="E7" s="6"/>
      <c r="F7" s="6"/>
      <c r="G7" s="6"/>
      <c r="H7" s="6"/>
      <c r="I7" s="6"/>
      <c r="J7" s="6"/>
    </row>
    <row r="8" ht="75" customHeight="1" spans="1:10">
      <c r="A8" s="6"/>
      <c r="B8" s="6"/>
      <c r="C8" s="6"/>
      <c r="D8" s="6"/>
      <c r="E8" s="6"/>
      <c r="F8" s="6"/>
      <c r="G8" s="6"/>
      <c r="H8" s="6"/>
      <c r="I8" s="6"/>
      <c r="J8" s="6"/>
    </row>
    <row r="9" ht="37.5" customHeight="1" spans="1:10">
      <c r="A9" s="6"/>
      <c r="B9" s="6"/>
      <c r="C9" s="6"/>
      <c r="D9" s="6"/>
      <c r="E9" s="6"/>
      <c r="F9" s="6"/>
      <c r="G9" s="6"/>
      <c r="H9" s="6"/>
      <c r="I9" s="6"/>
      <c r="J9" s="6"/>
    </row>
    <row r="10" customHeight="1" spans="1:1">
      <c r="A10" t="s">
        <v>753</v>
      </c>
    </row>
  </sheetData>
  <mergeCells count="2">
    <mergeCell ref="A3:J3"/>
    <mergeCell ref="A4:J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E28" sqref="E28"/>
    </sheetView>
  </sheetViews>
  <sheetFormatPr defaultColWidth="10.3333333333333" defaultRowHeight="15" customHeight="1" outlineLevelCol="7"/>
  <cols>
    <col min="1" max="8" width="33.3333333333333" customWidth="1"/>
  </cols>
  <sheetData>
    <row r="1" customHeight="1" spans="1:8">
      <c r="A1" s="1"/>
      <c r="B1" s="1"/>
      <c r="C1" s="1"/>
      <c r="D1" s="1"/>
      <c r="E1" s="1"/>
      <c r="F1" s="1"/>
      <c r="G1" s="1"/>
      <c r="H1" s="1"/>
    </row>
    <row r="2" ht="18.75" customHeight="1" spans="8:8">
      <c r="H2" s="2" t="s">
        <v>764</v>
      </c>
    </row>
    <row r="3" ht="55.2" customHeight="1" spans="1:8">
      <c r="A3" s="3" t="s">
        <v>765</v>
      </c>
      <c r="B3" s="3"/>
      <c r="C3" s="3"/>
      <c r="D3" s="3"/>
      <c r="E3" s="3"/>
      <c r="F3" s="3"/>
      <c r="G3" s="3"/>
      <c r="H3" s="3"/>
    </row>
    <row r="4" ht="18.75" customHeight="1" spans="1:1">
      <c r="A4" s="4" t="str">
        <f>"单位名称："&amp;"德钦县卫生健康局"</f>
        <v>单位名称：德钦县卫生健康局</v>
      </c>
    </row>
    <row r="5" ht="37.5" customHeight="1" spans="1:8">
      <c r="A5" s="5" t="s">
        <v>181</v>
      </c>
      <c r="B5" s="5" t="s">
        <v>766</v>
      </c>
      <c r="C5" s="5" t="s">
        <v>767</v>
      </c>
      <c r="D5" s="5" t="s">
        <v>768</v>
      </c>
      <c r="E5" s="5" t="s">
        <v>769</v>
      </c>
      <c r="F5" s="5" t="s">
        <v>770</v>
      </c>
      <c r="G5" s="5"/>
      <c r="H5" s="5"/>
    </row>
    <row r="6" ht="37.5" customHeight="1" spans="1:8">
      <c r="A6" s="5"/>
      <c r="B6" s="5"/>
      <c r="C6" s="5"/>
      <c r="D6" s="5"/>
      <c r="E6" s="5"/>
      <c r="F6" s="5" t="s">
        <v>741</v>
      </c>
      <c r="G6" s="5" t="s">
        <v>771</v>
      </c>
      <c r="H6" s="5" t="s">
        <v>772</v>
      </c>
    </row>
    <row r="7" ht="18.75" customHeight="1" spans="1:8">
      <c r="A7" s="5" t="s">
        <v>46</v>
      </c>
      <c r="B7" s="5" t="s">
        <v>47</v>
      </c>
      <c r="C7" s="5" t="s">
        <v>48</v>
      </c>
      <c r="D7" s="5" t="s">
        <v>49</v>
      </c>
      <c r="E7" s="5" t="s">
        <v>50</v>
      </c>
      <c r="F7" s="5" t="s">
        <v>51</v>
      </c>
      <c r="G7" s="5" t="s">
        <v>52</v>
      </c>
      <c r="H7" s="5" t="s">
        <v>53</v>
      </c>
    </row>
    <row r="8" ht="37.5" customHeight="1" spans="1:8">
      <c r="A8" s="6"/>
      <c r="B8" s="6"/>
      <c r="C8" s="6"/>
      <c r="D8" s="6"/>
      <c r="E8" s="5"/>
      <c r="F8" s="8"/>
      <c r="G8" s="8"/>
      <c r="H8" s="8"/>
    </row>
    <row r="9" ht="37.5" customHeight="1" spans="1:8">
      <c r="A9" s="5" t="s">
        <v>32</v>
      </c>
      <c r="B9" s="5"/>
      <c r="C9" s="5"/>
      <c r="D9" s="5"/>
      <c r="E9" s="5"/>
      <c r="F9" s="8"/>
      <c r="G9" s="8"/>
      <c r="H9" s="8"/>
    </row>
    <row r="10" customHeight="1" spans="1:1">
      <c r="A10" t="s">
        <v>753</v>
      </c>
    </row>
  </sheetData>
  <mergeCells count="9">
    <mergeCell ref="A3:H3"/>
    <mergeCell ref="A4:H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11" sqref="A11"/>
    </sheetView>
  </sheetViews>
  <sheetFormatPr defaultColWidth="10.3333333333333" defaultRowHeight="15" customHeight="1"/>
  <cols>
    <col min="1" max="11" width="33.3333333333333" customWidth="1"/>
  </cols>
  <sheetData>
    <row r="1" customHeight="1" spans="1:11">
      <c r="A1" s="1"/>
      <c r="B1" s="1"/>
      <c r="C1" s="1"/>
      <c r="D1" s="1"/>
      <c r="E1" s="1"/>
      <c r="F1" s="1"/>
      <c r="G1" s="1"/>
      <c r="H1" s="1"/>
      <c r="I1" s="1"/>
      <c r="J1" s="1"/>
      <c r="K1" s="1"/>
    </row>
    <row r="2" ht="18.75" customHeight="1" spans="11:11">
      <c r="K2" s="2" t="s">
        <v>773</v>
      </c>
    </row>
    <row r="3" ht="56.25" customHeight="1" spans="1:11">
      <c r="A3" s="3" t="s">
        <v>774</v>
      </c>
      <c r="B3" s="3"/>
      <c r="C3" s="3"/>
      <c r="D3" s="3"/>
      <c r="E3" s="3"/>
      <c r="F3" s="3"/>
      <c r="G3" s="3"/>
      <c r="H3" s="3"/>
      <c r="I3" s="3"/>
      <c r="J3" s="3"/>
      <c r="K3" s="3"/>
    </row>
    <row r="4" ht="18.75" customHeight="1" spans="1:11">
      <c r="A4" t="str">
        <f>"单位名称："&amp;"德钦县卫生健康局"</f>
        <v>单位名称：德钦县卫生健康局</v>
      </c>
      <c r="K4" s="2" t="s">
        <v>171</v>
      </c>
    </row>
    <row r="5" ht="37.5" customHeight="1" spans="1:11">
      <c r="A5" s="5" t="s">
        <v>257</v>
      </c>
      <c r="B5" s="5" t="s">
        <v>183</v>
      </c>
      <c r="C5" s="5" t="s">
        <v>258</v>
      </c>
      <c r="D5" s="5" t="s">
        <v>184</v>
      </c>
      <c r="E5" s="5" t="s">
        <v>185</v>
      </c>
      <c r="F5" s="5" t="s">
        <v>186</v>
      </c>
      <c r="G5" s="5" t="s">
        <v>187</v>
      </c>
      <c r="H5" s="5" t="s">
        <v>32</v>
      </c>
      <c r="I5" s="5" t="s">
        <v>775</v>
      </c>
      <c r="J5" s="5"/>
      <c r="K5" s="5"/>
    </row>
    <row r="6" ht="37.5" customHeight="1" spans="1:11">
      <c r="A6" s="5"/>
      <c r="B6" s="5"/>
      <c r="C6" s="5"/>
      <c r="D6" s="5"/>
      <c r="E6" s="5"/>
      <c r="F6" s="5"/>
      <c r="G6" s="5"/>
      <c r="H6" s="5"/>
      <c r="I6" s="5" t="s">
        <v>35</v>
      </c>
      <c r="J6" s="5" t="s">
        <v>36</v>
      </c>
      <c r="K6" s="5" t="s">
        <v>37</v>
      </c>
    </row>
    <row r="7" ht="18.75" customHeight="1" spans="1:11">
      <c r="A7" s="5" t="s">
        <v>46</v>
      </c>
      <c r="B7" s="5" t="s">
        <v>47</v>
      </c>
      <c r="C7" s="5" t="s">
        <v>48</v>
      </c>
      <c r="D7" s="5" t="s">
        <v>49</v>
      </c>
      <c r="E7" s="5" t="s">
        <v>50</v>
      </c>
      <c r="F7" s="5" t="s">
        <v>51</v>
      </c>
      <c r="G7" s="5" t="s">
        <v>52</v>
      </c>
      <c r="H7" s="5" t="s">
        <v>53</v>
      </c>
      <c r="I7" s="5" t="s">
        <v>54</v>
      </c>
      <c r="J7" s="5" t="s">
        <v>55</v>
      </c>
      <c r="K7" s="5" t="s">
        <v>56</v>
      </c>
    </row>
    <row r="8" ht="37.5" customHeight="1" spans="1:11">
      <c r="A8" s="6"/>
      <c r="B8" s="6"/>
      <c r="C8" s="6"/>
      <c r="D8" s="6"/>
      <c r="E8" s="6"/>
      <c r="F8" s="6"/>
      <c r="G8" s="6"/>
      <c r="H8" s="6"/>
      <c r="I8" s="6"/>
      <c r="J8" s="6"/>
      <c r="K8" s="6"/>
    </row>
    <row r="9" ht="37.5" customHeight="1" spans="1:11">
      <c r="A9" s="6"/>
      <c r="B9" s="6"/>
      <c r="C9" s="6"/>
      <c r="D9" s="6"/>
      <c r="E9" s="6"/>
      <c r="F9" s="6"/>
      <c r="G9" s="6"/>
      <c r="H9" s="6"/>
      <c r="I9" s="6"/>
      <c r="J9" s="6"/>
      <c r="K9" s="6"/>
    </row>
    <row r="10" ht="37.5" customHeight="1" spans="1:11">
      <c r="A10" s="5" t="s">
        <v>128</v>
      </c>
      <c r="B10" s="5"/>
      <c r="C10" s="5"/>
      <c r="D10" s="5"/>
      <c r="E10" s="5"/>
      <c r="F10" s="5"/>
      <c r="G10" s="5"/>
      <c r="H10" s="6"/>
      <c r="I10" s="6"/>
      <c r="J10" s="6"/>
      <c r="K10" s="6"/>
    </row>
    <row r="11" customHeight="1" spans="1:1">
      <c r="A11" t="s">
        <v>753</v>
      </c>
    </row>
  </sheetData>
  <mergeCells count="12">
    <mergeCell ref="A3:K3"/>
    <mergeCell ref="A4:J4"/>
    <mergeCell ref="I5:K5"/>
    <mergeCell ref="A10:G10"/>
    <mergeCell ref="A5:A6"/>
    <mergeCell ref="B5:B6"/>
    <mergeCell ref="C5: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tabSelected="1" workbookViewId="0">
      <pane ySplit="1" topLeftCell="A2" activePane="bottomLeft" state="frozen"/>
      <selection/>
      <selection pane="bottomLeft" activeCell="A1" sqref="A1"/>
    </sheetView>
  </sheetViews>
  <sheetFormatPr defaultColWidth="10.3333333333333" defaultRowHeight="15" customHeight="1" outlineLevelCol="6"/>
  <cols>
    <col min="1" max="7" width="33.3333333333333" customWidth="1"/>
  </cols>
  <sheetData>
    <row r="1" customHeight="1" spans="1:7">
      <c r="A1" s="1"/>
      <c r="B1" s="1"/>
      <c r="C1" s="1"/>
      <c r="D1" s="1"/>
      <c r="E1" s="1"/>
      <c r="F1" s="1"/>
      <c r="G1" s="1"/>
    </row>
    <row r="2" ht="18.75" customHeight="1" spans="7:7">
      <c r="G2" s="2" t="s">
        <v>776</v>
      </c>
    </row>
    <row r="3" ht="56.25" customHeight="1" spans="1:7">
      <c r="A3" s="3" t="s">
        <v>777</v>
      </c>
      <c r="B3" s="3"/>
      <c r="C3" s="3"/>
      <c r="D3" s="3"/>
      <c r="E3" s="3"/>
      <c r="F3" s="3"/>
      <c r="G3" s="3"/>
    </row>
    <row r="4" ht="18.75" customHeight="1" spans="1:7">
      <c r="A4" s="4" t="str">
        <f>"单位名称："&amp;"德钦县卫生健康局"</f>
        <v>单位名称：德钦县卫生健康局</v>
      </c>
      <c r="G4" s="2" t="s">
        <v>171</v>
      </c>
    </row>
    <row r="5" ht="37.5" customHeight="1" spans="1:7">
      <c r="A5" s="5" t="s">
        <v>258</v>
      </c>
      <c r="B5" s="5" t="s">
        <v>257</v>
      </c>
      <c r="C5" s="5" t="s">
        <v>183</v>
      </c>
      <c r="D5" s="5" t="s">
        <v>778</v>
      </c>
      <c r="E5" s="5" t="s">
        <v>35</v>
      </c>
      <c r="F5" s="5"/>
      <c r="G5" s="5"/>
    </row>
    <row r="6" ht="37.5" customHeight="1" spans="1:7">
      <c r="A6" s="5"/>
      <c r="B6" s="5"/>
      <c r="C6" s="5"/>
      <c r="D6" s="5"/>
      <c r="E6" s="5" t="s">
        <v>779</v>
      </c>
      <c r="F6" s="5" t="s">
        <v>780</v>
      </c>
      <c r="G6" s="5" t="s">
        <v>781</v>
      </c>
    </row>
    <row r="7" ht="18.75" customHeight="1" spans="1:7">
      <c r="A7" s="5" t="s">
        <v>46</v>
      </c>
      <c r="B7" s="5" t="s">
        <v>47</v>
      </c>
      <c r="C7" s="5" t="s">
        <v>48</v>
      </c>
      <c r="D7" s="5" t="s">
        <v>49</v>
      </c>
      <c r="E7" s="5" t="s">
        <v>50</v>
      </c>
      <c r="F7" s="5" t="s">
        <v>51</v>
      </c>
      <c r="G7" s="5" t="s">
        <v>52</v>
      </c>
    </row>
    <row r="8" ht="37.5" customHeight="1" spans="1:7">
      <c r="A8" s="6" t="s">
        <v>66</v>
      </c>
      <c r="B8" s="6"/>
      <c r="C8" s="6"/>
      <c r="D8" s="6"/>
      <c r="E8" s="7">
        <v>4449380</v>
      </c>
      <c r="F8" s="7"/>
      <c r="G8" s="7"/>
    </row>
    <row r="9" ht="37.5" customHeight="1" spans="1:7">
      <c r="A9" s="6"/>
      <c r="B9" s="6" t="s">
        <v>782</v>
      </c>
      <c r="C9" s="6" t="s">
        <v>271</v>
      </c>
      <c r="D9" s="6" t="s">
        <v>783</v>
      </c>
      <c r="E9" s="7">
        <v>500000</v>
      </c>
      <c r="F9" s="7"/>
      <c r="G9" s="7"/>
    </row>
    <row r="10" ht="37.5" customHeight="1" spans="1:7">
      <c r="A10" s="4"/>
      <c r="B10" s="6" t="s">
        <v>782</v>
      </c>
      <c r="C10" s="6" t="s">
        <v>269</v>
      </c>
      <c r="D10" s="6" t="s">
        <v>783</v>
      </c>
      <c r="E10" s="7">
        <v>55000</v>
      </c>
      <c r="F10" s="7"/>
      <c r="G10" s="7"/>
    </row>
    <row r="11" ht="37.5" customHeight="1" spans="1:7">
      <c r="A11" s="4"/>
      <c r="B11" s="6" t="s">
        <v>782</v>
      </c>
      <c r="C11" s="6" t="s">
        <v>281</v>
      </c>
      <c r="D11" s="6" t="s">
        <v>783</v>
      </c>
      <c r="E11" s="7">
        <v>2150000</v>
      </c>
      <c r="F11" s="7"/>
      <c r="G11" s="7"/>
    </row>
    <row r="12" ht="37.5" customHeight="1" spans="1:7">
      <c r="A12" s="4"/>
      <c r="B12" s="6" t="s">
        <v>782</v>
      </c>
      <c r="C12" s="6" t="s">
        <v>303</v>
      </c>
      <c r="D12" s="6" t="s">
        <v>783</v>
      </c>
      <c r="E12" s="7">
        <v>76560</v>
      </c>
      <c r="F12" s="7"/>
      <c r="G12" s="7"/>
    </row>
    <row r="13" ht="37.5" customHeight="1" spans="1:7">
      <c r="A13" s="4"/>
      <c r="B13" s="6" t="s">
        <v>782</v>
      </c>
      <c r="C13" s="6" t="s">
        <v>295</v>
      </c>
      <c r="D13" s="6" t="s">
        <v>783</v>
      </c>
      <c r="E13" s="7">
        <v>100000</v>
      </c>
      <c r="F13" s="7"/>
      <c r="G13" s="7"/>
    </row>
    <row r="14" ht="37.5" customHeight="1" spans="1:7">
      <c r="A14" s="4"/>
      <c r="B14" s="6" t="s">
        <v>782</v>
      </c>
      <c r="C14" s="6" t="s">
        <v>283</v>
      </c>
      <c r="D14" s="6" t="s">
        <v>783</v>
      </c>
      <c r="E14" s="7">
        <v>80000</v>
      </c>
      <c r="F14" s="7"/>
      <c r="G14" s="7"/>
    </row>
    <row r="15" ht="37.5" customHeight="1" spans="1:7">
      <c r="A15" s="4"/>
      <c r="B15" s="6" t="s">
        <v>782</v>
      </c>
      <c r="C15" s="6" t="s">
        <v>285</v>
      </c>
      <c r="D15" s="6" t="s">
        <v>783</v>
      </c>
      <c r="E15" s="7">
        <v>111000</v>
      </c>
      <c r="F15" s="7"/>
      <c r="G15" s="7"/>
    </row>
    <row r="16" ht="37.5" customHeight="1" spans="1:7">
      <c r="A16" s="4"/>
      <c r="B16" s="6" t="s">
        <v>782</v>
      </c>
      <c r="C16" s="6" t="s">
        <v>287</v>
      </c>
      <c r="D16" s="6" t="s">
        <v>783</v>
      </c>
      <c r="E16" s="7">
        <v>60000</v>
      </c>
      <c r="F16" s="7"/>
      <c r="G16" s="7"/>
    </row>
    <row r="17" ht="37.5" customHeight="1" spans="1:7">
      <c r="A17" s="4"/>
      <c r="B17" s="6" t="s">
        <v>782</v>
      </c>
      <c r="C17" s="6" t="s">
        <v>265</v>
      </c>
      <c r="D17" s="6" t="s">
        <v>783</v>
      </c>
      <c r="E17" s="7">
        <v>28800</v>
      </c>
      <c r="F17" s="7"/>
      <c r="G17" s="7"/>
    </row>
    <row r="18" ht="37.5" customHeight="1" spans="1:7">
      <c r="A18" s="4"/>
      <c r="B18" s="6" t="s">
        <v>782</v>
      </c>
      <c r="C18" s="6" t="s">
        <v>297</v>
      </c>
      <c r="D18" s="6" t="s">
        <v>783</v>
      </c>
      <c r="E18" s="7">
        <v>50000</v>
      </c>
      <c r="F18" s="7"/>
      <c r="G18" s="7"/>
    </row>
    <row r="19" ht="37.5" customHeight="1" spans="1:7">
      <c r="A19" s="4"/>
      <c r="B19" s="6" t="s">
        <v>782</v>
      </c>
      <c r="C19" s="6" t="s">
        <v>262</v>
      </c>
      <c r="D19" s="6" t="s">
        <v>783</v>
      </c>
      <c r="E19" s="7">
        <v>10000</v>
      </c>
      <c r="F19" s="7"/>
      <c r="G19" s="7"/>
    </row>
    <row r="20" ht="37.5" customHeight="1" spans="1:7">
      <c r="A20" s="4"/>
      <c r="B20" s="6" t="s">
        <v>782</v>
      </c>
      <c r="C20" s="6" t="s">
        <v>291</v>
      </c>
      <c r="D20" s="6" t="s">
        <v>783</v>
      </c>
      <c r="E20" s="7">
        <v>10000</v>
      </c>
      <c r="F20" s="7"/>
      <c r="G20" s="7"/>
    </row>
    <row r="21" ht="37.5" customHeight="1" spans="1:7">
      <c r="A21" s="4"/>
      <c r="B21" s="6" t="s">
        <v>782</v>
      </c>
      <c r="C21" s="6" t="s">
        <v>307</v>
      </c>
      <c r="D21" s="6" t="s">
        <v>783</v>
      </c>
      <c r="E21" s="7">
        <v>530000</v>
      </c>
      <c r="F21" s="7"/>
      <c r="G21" s="7"/>
    </row>
    <row r="22" ht="37.5" customHeight="1" spans="1:7">
      <c r="A22" s="4"/>
      <c r="B22" s="6" t="s">
        <v>782</v>
      </c>
      <c r="C22" s="6" t="s">
        <v>289</v>
      </c>
      <c r="D22" s="6" t="s">
        <v>783</v>
      </c>
      <c r="E22" s="7">
        <v>4200</v>
      </c>
      <c r="F22" s="7"/>
      <c r="G22" s="7"/>
    </row>
    <row r="23" ht="37.5" customHeight="1" spans="1:7">
      <c r="A23" s="4"/>
      <c r="B23" s="6" t="s">
        <v>782</v>
      </c>
      <c r="C23" s="6" t="s">
        <v>299</v>
      </c>
      <c r="D23" s="6" t="s">
        <v>783</v>
      </c>
      <c r="E23" s="7">
        <v>370000</v>
      </c>
      <c r="F23" s="7"/>
      <c r="G23" s="7"/>
    </row>
    <row r="24" ht="37.5" customHeight="1" spans="1:7">
      <c r="A24" s="4"/>
      <c r="B24" s="6" t="s">
        <v>782</v>
      </c>
      <c r="C24" s="6" t="s">
        <v>305</v>
      </c>
      <c r="D24" s="6" t="s">
        <v>783</v>
      </c>
      <c r="E24" s="7">
        <v>46200</v>
      </c>
      <c r="F24" s="7"/>
      <c r="G24" s="7"/>
    </row>
    <row r="25" ht="37.5" customHeight="1" spans="1:7">
      <c r="A25" s="4"/>
      <c r="B25" s="6" t="s">
        <v>782</v>
      </c>
      <c r="C25" s="6" t="s">
        <v>311</v>
      </c>
      <c r="D25" s="6" t="s">
        <v>783</v>
      </c>
      <c r="E25" s="7">
        <v>117250</v>
      </c>
      <c r="F25" s="7"/>
      <c r="G25" s="7"/>
    </row>
    <row r="26" ht="37.5" customHeight="1" spans="1:7">
      <c r="A26" s="4"/>
      <c r="B26" s="6" t="s">
        <v>782</v>
      </c>
      <c r="C26" s="6" t="s">
        <v>279</v>
      </c>
      <c r="D26" s="6" t="s">
        <v>783</v>
      </c>
      <c r="E26" s="7">
        <v>110370</v>
      </c>
      <c r="F26" s="7"/>
      <c r="G26" s="7"/>
    </row>
    <row r="27" ht="37.5" customHeight="1" spans="1:7">
      <c r="A27" s="4"/>
      <c r="B27" s="6" t="s">
        <v>784</v>
      </c>
      <c r="C27" s="6" t="s">
        <v>293</v>
      </c>
      <c r="D27" s="6" t="s">
        <v>783</v>
      </c>
      <c r="E27" s="7">
        <v>40000</v>
      </c>
      <c r="F27" s="7"/>
      <c r="G27" s="7"/>
    </row>
    <row r="28" ht="37.5" customHeight="1" spans="1:7">
      <c r="A28" s="5" t="s">
        <v>32</v>
      </c>
      <c r="B28" s="6" t="s">
        <v>785</v>
      </c>
      <c r="C28" s="6"/>
      <c r="D28" s="6"/>
      <c r="E28" s="7">
        <v>4449380</v>
      </c>
      <c r="F28" s="7"/>
      <c r="G28" s="7"/>
    </row>
  </sheetData>
  <mergeCells count="8">
    <mergeCell ref="A3:G3"/>
    <mergeCell ref="A4:F4"/>
    <mergeCell ref="E5:G5"/>
    <mergeCell ref="A28:D28"/>
    <mergeCell ref="A5:A6"/>
    <mergeCell ref="B5:B6"/>
    <mergeCell ref="C5:C6"/>
    <mergeCell ref="D5:D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 sqref="A1"/>
    </sheetView>
  </sheetViews>
  <sheetFormatPr defaultColWidth="10.3333333333333" defaultRowHeight="15" customHeight="1"/>
  <cols>
    <col min="1" max="1" width="25.4777777777778" customWidth="1"/>
    <col min="2" max="2" width="49.1444444444444" customWidth="1"/>
    <col min="3" max="6" width="33.3333333333333" customWidth="1"/>
    <col min="7" max="8" width="26.9777777777778" customWidth="1"/>
    <col min="9" max="9" width="33.3333333333333" customWidth="1"/>
    <col min="10" max="19" width="25.6444444444444" customWidth="1"/>
  </cols>
  <sheetData>
    <row r="1" customHeight="1" spans="1:19">
      <c r="A1" s="1"/>
      <c r="B1" s="1"/>
      <c r="C1" s="1"/>
      <c r="D1" s="1"/>
      <c r="E1" s="1"/>
      <c r="F1" s="1"/>
      <c r="G1" s="1"/>
      <c r="H1" s="1"/>
      <c r="I1" s="1"/>
      <c r="J1" s="1"/>
      <c r="K1" s="1"/>
      <c r="L1" s="1"/>
      <c r="M1" s="1"/>
      <c r="N1" s="1"/>
      <c r="O1" s="1"/>
      <c r="P1" s="1"/>
      <c r="Q1" s="1"/>
      <c r="R1" s="1"/>
      <c r="S1" s="1"/>
    </row>
    <row r="2" ht="18.75" customHeight="1" spans="19:19">
      <c r="S2" s="2" t="s">
        <v>28</v>
      </c>
    </row>
    <row r="3" ht="61.2" customHeight="1" spans="1:19">
      <c r="A3" s="3" t="s">
        <v>29</v>
      </c>
      <c r="B3" s="3"/>
      <c r="C3" s="3"/>
      <c r="D3" s="3"/>
      <c r="E3" s="3"/>
      <c r="F3" s="3"/>
      <c r="G3" s="3"/>
      <c r="H3" s="3"/>
      <c r="I3" s="3"/>
      <c r="J3" s="3"/>
      <c r="K3" s="3"/>
      <c r="L3" s="3"/>
      <c r="M3" s="3"/>
      <c r="N3" s="3"/>
      <c r="O3" s="3"/>
      <c r="P3" s="3"/>
      <c r="Q3" s="3"/>
      <c r="R3" s="3"/>
      <c r="S3" s="3"/>
    </row>
    <row r="4" ht="19.95" customHeight="1" spans="1:19">
      <c r="A4" s="4" t="str">
        <f>"单位名称："&amp;"德钦县卫生健康局"</f>
        <v>单位名称：德钦县卫生健康局</v>
      </c>
      <c r="S4" s="2" t="s">
        <v>2</v>
      </c>
    </row>
    <row r="5" ht="30.45" customHeight="1" spans="1:19">
      <c r="A5" s="5" t="s">
        <v>30</v>
      </c>
      <c r="B5" s="5" t="s">
        <v>31</v>
      </c>
      <c r="C5" s="5" t="s">
        <v>32</v>
      </c>
      <c r="D5" s="5" t="s">
        <v>33</v>
      </c>
      <c r="E5" s="5"/>
      <c r="F5" s="5"/>
      <c r="G5" s="5"/>
      <c r="H5" s="5"/>
      <c r="I5" s="5"/>
      <c r="J5" s="5"/>
      <c r="K5" s="5"/>
      <c r="L5" s="5"/>
      <c r="M5" s="5"/>
      <c r="N5" s="5"/>
      <c r="O5" s="5" t="s">
        <v>21</v>
      </c>
      <c r="P5" s="5"/>
      <c r="Q5" s="5"/>
      <c r="R5" s="5"/>
      <c r="S5" s="5"/>
    </row>
    <row r="6" ht="30.45" customHeight="1" spans="1:19">
      <c r="A6" s="5"/>
      <c r="B6" s="5"/>
      <c r="C6" s="5"/>
      <c r="D6" s="5" t="s">
        <v>34</v>
      </c>
      <c r="E6" s="5" t="s">
        <v>35</v>
      </c>
      <c r="F6" s="5" t="s">
        <v>36</v>
      </c>
      <c r="G6" s="5" t="s">
        <v>37</v>
      </c>
      <c r="H6" s="5" t="s">
        <v>38</v>
      </c>
      <c r="I6" s="5" t="s">
        <v>39</v>
      </c>
      <c r="J6" s="5"/>
      <c r="K6" s="5"/>
      <c r="L6" s="5"/>
      <c r="M6" s="5"/>
      <c r="N6" s="5"/>
      <c r="O6" s="5" t="s">
        <v>34</v>
      </c>
      <c r="P6" s="5" t="s">
        <v>35</v>
      </c>
      <c r="Q6" s="5" t="s">
        <v>36</v>
      </c>
      <c r="R6" s="5" t="s">
        <v>37</v>
      </c>
      <c r="S6" s="5" t="s">
        <v>40</v>
      </c>
    </row>
    <row r="7" ht="30.45" customHeight="1" spans="1:19">
      <c r="A7" s="5"/>
      <c r="B7" s="5"/>
      <c r="C7" s="5"/>
      <c r="D7" s="5"/>
      <c r="E7" s="5"/>
      <c r="F7" s="5"/>
      <c r="G7" s="5"/>
      <c r="H7" s="5"/>
      <c r="I7" s="5" t="s">
        <v>34</v>
      </c>
      <c r="J7" s="5" t="s">
        <v>41</v>
      </c>
      <c r="K7" s="5" t="s">
        <v>42</v>
      </c>
      <c r="L7" s="5" t="s">
        <v>43</v>
      </c>
      <c r="M7" s="5" t="s">
        <v>44</v>
      </c>
      <c r="N7" s="5" t="s">
        <v>45</v>
      </c>
      <c r="O7" s="5"/>
      <c r="P7" s="5"/>
      <c r="Q7" s="5"/>
      <c r="R7" s="5"/>
      <c r="S7" s="5"/>
    </row>
    <row r="8" ht="30.45" customHeight="1" spans="1:19">
      <c r="A8" s="5" t="s">
        <v>46</v>
      </c>
      <c r="B8" s="5" t="s">
        <v>47</v>
      </c>
      <c r="C8" s="5" t="s">
        <v>48</v>
      </c>
      <c r="D8" s="5" t="s">
        <v>49</v>
      </c>
      <c r="E8" s="5" t="s">
        <v>50</v>
      </c>
      <c r="F8" s="5" t="s">
        <v>51</v>
      </c>
      <c r="G8" s="5" t="s">
        <v>52</v>
      </c>
      <c r="H8" s="5" t="s">
        <v>53</v>
      </c>
      <c r="I8" s="5" t="s">
        <v>54</v>
      </c>
      <c r="J8" s="5" t="s">
        <v>55</v>
      </c>
      <c r="K8" s="5" t="s">
        <v>56</v>
      </c>
      <c r="L8" s="5" t="s">
        <v>57</v>
      </c>
      <c r="M8" s="5" t="s">
        <v>58</v>
      </c>
      <c r="N8" s="5" t="s">
        <v>59</v>
      </c>
      <c r="O8" s="5" t="s">
        <v>60</v>
      </c>
      <c r="P8" s="5" t="s">
        <v>61</v>
      </c>
      <c r="Q8" s="5" t="s">
        <v>62</v>
      </c>
      <c r="R8" s="5" t="s">
        <v>63</v>
      </c>
      <c r="S8" s="5" t="s">
        <v>64</v>
      </c>
    </row>
    <row r="9" ht="38.7" customHeight="1" spans="1:19">
      <c r="A9" s="6" t="s">
        <v>65</v>
      </c>
      <c r="B9" s="6" t="s">
        <v>66</v>
      </c>
      <c r="C9" s="8">
        <v>10002004.08</v>
      </c>
      <c r="D9" s="8">
        <v>10002004.08</v>
      </c>
      <c r="E9" s="8">
        <v>10002004.08</v>
      </c>
      <c r="F9" s="8"/>
      <c r="G9" s="8"/>
      <c r="H9" s="8"/>
      <c r="I9" s="8"/>
      <c r="J9" s="8"/>
      <c r="K9" s="8"/>
      <c r="L9" s="8"/>
      <c r="M9" s="8"/>
      <c r="N9" s="8"/>
      <c r="O9" s="8"/>
      <c r="P9" s="8"/>
      <c r="Q9" s="8"/>
      <c r="R9" s="8"/>
      <c r="S9" s="8"/>
    </row>
    <row r="10" ht="38.7" customHeight="1" spans="1:19">
      <c r="A10" s="5" t="s">
        <v>32</v>
      </c>
      <c r="B10" s="5"/>
      <c r="C10" s="8">
        <v>10002004.08</v>
      </c>
      <c r="D10" s="8">
        <v>10002004.08</v>
      </c>
      <c r="E10" s="8">
        <v>10002004.08</v>
      </c>
      <c r="F10" s="8"/>
      <c r="G10" s="8"/>
      <c r="H10" s="8"/>
      <c r="I10" s="8"/>
      <c r="J10" s="8"/>
      <c r="K10" s="8"/>
      <c r="L10" s="8"/>
      <c r="M10" s="8"/>
      <c r="N10" s="8"/>
      <c r="O10" s="8"/>
      <c r="P10" s="8"/>
      <c r="Q10" s="8"/>
      <c r="R10" s="8"/>
      <c r="S10" s="8"/>
    </row>
  </sheetData>
  <mergeCells count="19">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workbookViewId="0">
      <pane ySplit="1" topLeftCell="A2" activePane="bottomLeft" state="frozen"/>
      <selection/>
      <selection pane="bottomLeft" activeCell="A1" sqref="A1"/>
    </sheetView>
  </sheetViews>
  <sheetFormatPr defaultColWidth="10.3333333333333" defaultRowHeight="15" customHeight="1"/>
  <cols>
    <col min="1" max="1" width="33.3333333333333" customWidth="1"/>
    <col min="2" max="2" width="44.6444444444444" customWidth="1"/>
    <col min="3" max="6" width="33.3333333333333" customWidth="1"/>
    <col min="7" max="9" width="27.9777777777778" customWidth="1"/>
    <col min="10" max="10" width="33.3333333333333" customWidth="1"/>
    <col min="11" max="15" width="20.1444444444444" customWidth="1"/>
  </cols>
  <sheetData>
    <row r="1" customHeight="1" spans="1:15">
      <c r="A1" s="1"/>
      <c r="B1" s="1"/>
      <c r="C1" s="1"/>
      <c r="D1" s="1"/>
      <c r="E1" s="1"/>
      <c r="F1" s="1"/>
      <c r="G1" s="1"/>
      <c r="H1" s="1"/>
      <c r="I1" s="1"/>
      <c r="J1" s="1"/>
      <c r="K1" s="1"/>
      <c r="L1" s="1"/>
      <c r="M1" s="1"/>
      <c r="N1" s="1"/>
      <c r="O1" s="1"/>
    </row>
    <row r="2" ht="18.75" customHeight="1" spans="15:15">
      <c r="O2" s="2" t="s">
        <v>67</v>
      </c>
    </row>
    <row r="3" ht="56.7" customHeight="1" spans="1:15">
      <c r="A3" s="3" t="s">
        <v>68</v>
      </c>
      <c r="B3" s="3"/>
      <c r="C3" s="3"/>
      <c r="D3" s="3"/>
      <c r="E3" s="3"/>
      <c r="F3" s="3"/>
      <c r="G3" s="3"/>
      <c r="H3" s="3"/>
      <c r="I3" s="3"/>
      <c r="J3" s="3"/>
      <c r="K3" s="3"/>
      <c r="L3" s="3"/>
      <c r="M3" s="3"/>
      <c r="N3" s="3"/>
      <c r="O3" s="3"/>
    </row>
    <row r="4" ht="21.45" customHeight="1" spans="1:15">
      <c r="A4" s="4" t="str">
        <f>"单位名称："&amp;"德钦县卫生健康局"</f>
        <v>单位名称：德钦县卫生健康局</v>
      </c>
      <c r="O4" s="2" t="s">
        <v>2</v>
      </c>
    </row>
    <row r="5" ht="38.7" customHeight="1" spans="1:15">
      <c r="A5" s="5" t="s">
        <v>69</v>
      </c>
      <c r="B5" s="5" t="s">
        <v>70</v>
      </c>
      <c r="C5" s="5" t="s">
        <v>32</v>
      </c>
      <c r="D5" s="5" t="s">
        <v>35</v>
      </c>
      <c r="E5" s="5" t="s">
        <v>71</v>
      </c>
      <c r="F5" s="5" t="s">
        <v>72</v>
      </c>
      <c r="G5" s="5" t="s">
        <v>36</v>
      </c>
      <c r="H5" s="5" t="s">
        <v>37</v>
      </c>
      <c r="I5" s="5" t="s">
        <v>73</v>
      </c>
      <c r="J5" s="5" t="s">
        <v>39</v>
      </c>
      <c r="K5" s="5"/>
      <c r="L5" s="5"/>
      <c r="M5" s="5"/>
      <c r="N5" s="5"/>
      <c r="O5" s="5"/>
    </row>
    <row r="6" ht="38.7" customHeight="1" spans="1:15">
      <c r="A6" s="5"/>
      <c r="B6" s="5"/>
      <c r="C6" s="5"/>
      <c r="D6" s="5" t="s">
        <v>34</v>
      </c>
      <c r="E6" s="5" t="s">
        <v>71</v>
      </c>
      <c r="F6" s="5" t="s">
        <v>72</v>
      </c>
      <c r="G6" s="5"/>
      <c r="H6" s="5"/>
      <c r="I6" s="5"/>
      <c r="J6" s="5" t="s">
        <v>34</v>
      </c>
      <c r="K6" s="5" t="s">
        <v>74</v>
      </c>
      <c r="L6" s="5" t="s">
        <v>75</v>
      </c>
      <c r="M6" s="5" t="s">
        <v>76</v>
      </c>
      <c r="N6" s="5" t="s">
        <v>77</v>
      </c>
      <c r="O6" s="5" t="s">
        <v>78</v>
      </c>
    </row>
    <row r="7" ht="31.2" customHeight="1" spans="1:1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row>
    <row r="8" ht="36.45" customHeight="1" spans="1:15">
      <c r="A8" s="6" t="s">
        <v>79</v>
      </c>
      <c r="B8" s="6" t="s">
        <v>80</v>
      </c>
      <c r="C8" s="8">
        <v>554348.77</v>
      </c>
      <c r="D8" s="8">
        <v>554348.77</v>
      </c>
      <c r="E8" s="8">
        <v>554348.77</v>
      </c>
      <c r="F8" s="8"/>
      <c r="G8" s="8"/>
      <c r="H8" s="8"/>
      <c r="I8" s="8"/>
      <c r="J8" s="8"/>
      <c r="K8" s="8"/>
      <c r="L8" s="8"/>
      <c r="M8" s="8"/>
      <c r="N8" s="8"/>
      <c r="O8" s="8"/>
    </row>
    <row r="9" ht="36.45" customHeight="1" spans="1:15">
      <c r="A9" s="19" t="s">
        <v>81</v>
      </c>
      <c r="B9" s="19" t="s">
        <v>82</v>
      </c>
      <c r="C9" s="8">
        <v>554348.77</v>
      </c>
      <c r="D9" s="8">
        <v>554348.77</v>
      </c>
      <c r="E9" s="8">
        <v>554348.77</v>
      </c>
      <c r="F9" s="8"/>
      <c r="G9" s="8"/>
      <c r="H9" s="8"/>
      <c r="I9" s="8"/>
      <c r="J9" s="8"/>
      <c r="K9" s="8"/>
      <c r="L9" s="8"/>
      <c r="M9" s="8"/>
      <c r="N9" s="8"/>
      <c r="O9" s="8"/>
    </row>
    <row r="10" ht="36.45" customHeight="1" spans="1:15">
      <c r="A10" s="20" t="s">
        <v>83</v>
      </c>
      <c r="B10" s="20" t="s">
        <v>84</v>
      </c>
      <c r="C10" s="8">
        <v>554348.77</v>
      </c>
      <c r="D10" s="8">
        <v>554348.77</v>
      </c>
      <c r="E10" s="8">
        <v>554348.77</v>
      </c>
      <c r="F10" s="8"/>
      <c r="G10" s="8"/>
      <c r="H10" s="8"/>
      <c r="I10" s="8"/>
      <c r="J10" s="8"/>
      <c r="K10" s="8"/>
      <c r="L10" s="8"/>
      <c r="M10" s="8"/>
      <c r="N10" s="8"/>
      <c r="O10" s="8"/>
    </row>
    <row r="11" ht="36.45" customHeight="1" spans="1:15">
      <c r="A11" s="20" t="s">
        <v>85</v>
      </c>
      <c r="B11" s="20" t="s">
        <v>86</v>
      </c>
      <c r="C11" s="8"/>
      <c r="D11" s="8"/>
      <c r="E11" s="8"/>
      <c r="F11" s="8"/>
      <c r="G11" s="8"/>
      <c r="H11" s="8"/>
      <c r="I11" s="8"/>
      <c r="J11" s="8"/>
      <c r="K11" s="8"/>
      <c r="L11" s="8"/>
      <c r="M11" s="8"/>
      <c r="N11" s="8"/>
      <c r="O11" s="8"/>
    </row>
    <row r="12" ht="36.45" customHeight="1" spans="1:15">
      <c r="A12" s="6" t="s">
        <v>87</v>
      </c>
      <c r="B12" s="6" t="s">
        <v>88</v>
      </c>
      <c r="C12" s="8">
        <v>9009453.73</v>
      </c>
      <c r="D12" s="8">
        <v>9009453.73</v>
      </c>
      <c r="E12" s="8">
        <v>4560073.73</v>
      </c>
      <c r="F12" s="8">
        <v>4449380</v>
      </c>
      <c r="G12" s="8"/>
      <c r="H12" s="8"/>
      <c r="I12" s="8"/>
      <c r="J12" s="8"/>
      <c r="K12" s="8"/>
      <c r="L12" s="8"/>
      <c r="M12" s="8"/>
      <c r="N12" s="8"/>
      <c r="O12" s="8"/>
    </row>
    <row r="13" ht="36.45" customHeight="1" spans="1:15">
      <c r="A13" s="19" t="s">
        <v>89</v>
      </c>
      <c r="B13" s="19" t="s">
        <v>90</v>
      </c>
      <c r="C13" s="8">
        <v>5203407.49</v>
      </c>
      <c r="D13" s="8">
        <v>5203407.49</v>
      </c>
      <c r="E13" s="8">
        <v>4086157.49</v>
      </c>
      <c r="F13" s="8">
        <v>1117250</v>
      </c>
      <c r="G13" s="8"/>
      <c r="H13" s="8"/>
      <c r="I13" s="8"/>
      <c r="J13" s="8"/>
      <c r="K13" s="8"/>
      <c r="L13" s="8"/>
      <c r="M13" s="8"/>
      <c r="N13" s="8"/>
      <c r="O13" s="8"/>
    </row>
    <row r="14" ht="36.45" customHeight="1" spans="1:15">
      <c r="A14" s="20" t="s">
        <v>91</v>
      </c>
      <c r="B14" s="20" t="s">
        <v>92</v>
      </c>
      <c r="C14" s="8">
        <v>2681428.51</v>
      </c>
      <c r="D14" s="8">
        <v>2681428.51</v>
      </c>
      <c r="E14" s="8">
        <v>2681428.51</v>
      </c>
      <c r="F14" s="8"/>
      <c r="G14" s="8"/>
      <c r="H14" s="8"/>
      <c r="I14" s="8"/>
      <c r="J14" s="8"/>
      <c r="K14" s="8"/>
      <c r="L14" s="8"/>
      <c r="M14" s="8"/>
      <c r="N14" s="8"/>
      <c r="O14" s="8"/>
    </row>
    <row r="15" ht="36.45" customHeight="1" spans="1:15">
      <c r="A15" s="20" t="s">
        <v>93</v>
      </c>
      <c r="B15" s="20" t="s">
        <v>94</v>
      </c>
      <c r="C15" s="8">
        <v>2521978.98</v>
      </c>
      <c r="D15" s="8">
        <v>2521978.98</v>
      </c>
      <c r="E15" s="8">
        <v>1404728.98</v>
      </c>
      <c r="F15" s="8">
        <v>1117250</v>
      </c>
      <c r="G15" s="8"/>
      <c r="H15" s="8"/>
      <c r="I15" s="8"/>
      <c r="J15" s="8"/>
      <c r="K15" s="8"/>
      <c r="L15" s="8"/>
      <c r="M15" s="8"/>
      <c r="N15" s="8"/>
      <c r="O15" s="8"/>
    </row>
    <row r="16" ht="36.45" customHeight="1" spans="1:15">
      <c r="A16" s="19" t="s">
        <v>95</v>
      </c>
      <c r="B16" s="19" t="s">
        <v>96</v>
      </c>
      <c r="C16" s="8">
        <v>2150000</v>
      </c>
      <c r="D16" s="8">
        <v>2150000</v>
      </c>
      <c r="E16" s="8"/>
      <c r="F16" s="8">
        <v>2150000</v>
      </c>
      <c r="G16" s="8"/>
      <c r="H16" s="8"/>
      <c r="I16" s="8"/>
      <c r="J16" s="8"/>
      <c r="K16" s="8"/>
      <c r="L16" s="8"/>
      <c r="M16" s="8"/>
      <c r="N16" s="8"/>
      <c r="O16" s="8"/>
    </row>
    <row r="17" ht="36.45" customHeight="1" spans="1:15">
      <c r="A17" s="20" t="s">
        <v>97</v>
      </c>
      <c r="B17" s="20" t="s">
        <v>98</v>
      </c>
      <c r="C17" s="8">
        <v>2150000</v>
      </c>
      <c r="D17" s="8">
        <v>2150000</v>
      </c>
      <c r="E17" s="8"/>
      <c r="F17" s="8">
        <v>2150000</v>
      </c>
      <c r="G17" s="8"/>
      <c r="H17" s="8"/>
      <c r="I17" s="8"/>
      <c r="J17" s="8"/>
      <c r="K17" s="8"/>
      <c r="L17" s="8"/>
      <c r="M17" s="8"/>
      <c r="N17" s="8"/>
      <c r="O17" s="8"/>
    </row>
    <row r="18" ht="36.45" customHeight="1" spans="1:15">
      <c r="A18" s="19" t="s">
        <v>99</v>
      </c>
      <c r="B18" s="19" t="s">
        <v>100</v>
      </c>
      <c r="C18" s="8">
        <v>669570</v>
      </c>
      <c r="D18" s="8">
        <v>669570</v>
      </c>
      <c r="E18" s="8"/>
      <c r="F18" s="8">
        <v>669570</v>
      </c>
      <c r="G18" s="8"/>
      <c r="H18" s="8"/>
      <c r="I18" s="8"/>
      <c r="J18" s="8"/>
      <c r="K18" s="8"/>
      <c r="L18" s="8"/>
      <c r="M18" s="8"/>
      <c r="N18" s="8"/>
      <c r="O18" s="8"/>
    </row>
    <row r="19" ht="36.45" customHeight="1" spans="1:15">
      <c r="A19" s="20" t="s">
        <v>101</v>
      </c>
      <c r="B19" s="20" t="s">
        <v>102</v>
      </c>
      <c r="C19" s="8">
        <v>614570</v>
      </c>
      <c r="D19" s="8">
        <v>614570</v>
      </c>
      <c r="E19" s="8"/>
      <c r="F19" s="8">
        <v>614570</v>
      </c>
      <c r="G19" s="8"/>
      <c r="H19" s="8"/>
      <c r="I19" s="8"/>
      <c r="J19" s="8"/>
      <c r="K19" s="8"/>
      <c r="L19" s="8"/>
      <c r="M19" s="8"/>
      <c r="N19" s="8"/>
      <c r="O19" s="8"/>
    </row>
    <row r="20" ht="36.45" customHeight="1" spans="1:15">
      <c r="A20" s="20" t="s">
        <v>103</v>
      </c>
      <c r="B20" s="20" t="s">
        <v>104</v>
      </c>
      <c r="C20" s="8">
        <v>55000</v>
      </c>
      <c r="D20" s="8">
        <v>55000</v>
      </c>
      <c r="E20" s="8"/>
      <c r="F20" s="8">
        <v>55000</v>
      </c>
      <c r="G20" s="8"/>
      <c r="H20" s="8"/>
      <c r="I20" s="8"/>
      <c r="J20" s="8"/>
      <c r="K20" s="8"/>
      <c r="L20" s="8"/>
      <c r="M20" s="8"/>
      <c r="N20" s="8"/>
      <c r="O20" s="8"/>
    </row>
    <row r="21" ht="36.45" customHeight="1" spans="1:15">
      <c r="A21" s="19" t="s">
        <v>105</v>
      </c>
      <c r="B21" s="19" t="s">
        <v>106</v>
      </c>
      <c r="C21" s="8">
        <v>466360</v>
      </c>
      <c r="D21" s="8">
        <v>466360</v>
      </c>
      <c r="E21" s="8"/>
      <c r="F21" s="8">
        <v>466360</v>
      </c>
      <c r="G21" s="8"/>
      <c r="H21" s="8"/>
      <c r="I21" s="8"/>
      <c r="J21" s="8"/>
      <c r="K21" s="8"/>
      <c r="L21" s="8"/>
      <c r="M21" s="8"/>
      <c r="N21" s="8"/>
      <c r="O21" s="8"/>
    </row>
    <row r="22" ht="36.45" customHeight="1" spans="1:15">
      <c r="A22" s="20" t="s">
        <v>107</v>
      </c>
      <c r="B22" s="20" t="s">
        <v>108</v>
      </c>
      <c r="C22" s="8">
        <v>466360</v>
      </c>
      <c r="D22" s="8">
        <v>466360</v>
      </c>
      <c r="E22" s="8"/>
      <c r="F22" s="8">
        <v>466360</v>
      </c>
      <c r="G22" s="8"/>
      <c r="H22" s="8"/>
      <c r="I22" s="8"/>
      <c r="J22" s="8"/>
      <c r="K22" s="8"/>
      <c r="L22" s="8"/>
      <c r="M22" s="8"/>
      <c r="N22" s="8"/>
      <c r="O22" s="8"/>
    </row>
    <row r="23" ht="36.45" customHeight="1" spans="1:15">
      <c r="A23" s="19" t="s">
        <v>109</v>
      </c>
      <c r="B23" s="19" t="s">
        <v>110</v>
      </c>
      <c r="C23" s="8">
        <v>473916.24</v>
      </c>
      <c r="D23" s="8">
        <v>473916.24</v>
      </c>
      <c r="E23" s="8">
        <v>473916.24</v>
      </c>
      <c r="F23" s="8"/>
      <c r="G23" s="8"/>
      <c r="H23" s="8"/>
      <c r="I23" s="8"/>
      <c r="J23" s="8"/>
      <c r="K23" s="8"/>
      <c r="L23" s="8"/>
      <c r="M23" s="8"/>
      <c r="N23" s="8"/>
      <c r="O23" s="8"/>
    </row>
    <row r="24" ht="36.45" customHeight="1" spans="1:15">
      <c r="A24" s="20" t="s">
        <v>111</v>
      </c>
      <c r="B24" s="20" t="s">
        <v>112</v>
      </c>
      <c r="C24" s="8">
        <v>168798.06</v>
      </c>
      <c r="D24" s="8">
        <v>168798.06</v>
      </c>
      <c r="E24" s="8">
        <v>168798.06</v>
      </c>
      <c r="F24" s="8"/>
      <c r="G24" s="8"/>
      <c r="H24" s="8"/>
      <c r="I24" s="8"/>
      <c r="J24" s="8"/>
      <c r="K24" s="8"/>
      <c r="L24" s="8"/>
      <c r="M24" s="8"/>
      <c r="N24" s="8"/>
      <c r="O24" s="8"/>
    </row>
    <row r="25" ht="36.45" customHeight="1" spans="1:15">
      <c r="A25" s="20" t="s">
        <v>113</v>
      </c>
      <c r="B25" s="20" t="s">
        <v>114</v>
      </c>
      <c r="C25" s="8">
        <v>86594.4</v>
      </c>
      <c r="D25" s="8">
        <v>86594.4</v>
      </c>
      <c r="E25" s="8">
        <v>86594.4</v>
      </c>
      <c r="F25" s="8"/>
      <c r="G25" s="8"/>
      <c r="H25" s="8"/>
      <c r="I25" s="8"/>
      <c r="J25" s="8"/>
      <c r="K25" s="8"/>
      <c r="L25" s="8"/>
      <c r="M25" s="8"/>
      <c r="N25" s="8"/>
      <c r="O25" s="8"/>
    </row>
    <row r="26" ht="36.45" customHeight="1" spans="1:15">
      <c r="A26" s="20" t="s">
        <v>115</v>
      </c>
      <c r="B26" s="20" t="s">
        <v>116</v>
      </c>
      <c r="C26" s="8">
        <v>203314.42</v>
      </c>
      <c r="D26" s="8">
        <v>203314.42</v>
      </c>
      <c r="E26" s="8">
        <v>203314.42</v>
      </c>
      <c r="F26" s="8"/>
      <c r="G26" s="8"/>
      <c r="H26" s="8"/>
      <c r="I26" s="8"/>
      <c r="J26" s="8"/>
      <c r="K26" s="8"/>
      <c r="L26" s="8"/>
      <c r="M26" s="8"/>
      <c r="N26" s="8"/>
      <c r="O26" s="8"/>
    </row>
    <row r="27" ht="36.45" customHeight="1" spans="1:15">
      <c r="A27" s="20" t="s">
        <v>117</v>
      </c>
      <c r="B27" s="20" t="s">
        <v>118</v>
      </c>
      <c r="C27" s="8">
        <v>15209.36</v>
      </c>
      <c r="D27" s="8">
        <v>15209.36</v>
      </c>
      <c r="E27" s="8">
        <v>15209.36</v>
      </c>
      <c r="F27" s="8"/>
      <c r="G27" s="8"/>
      <c r="H27" s="8"/>
      <c r="I27" s="8"/>
      <c r="J27" s="8"/>
      <c r="K27" s="8"/>
      <c r="L27" s="8"/>
      <c r="M27" s="8"/>
      <c r="N27" s="8"/>
      <c r="O27" s="8"/>
    </row>
    <row r="28" ht="36.45" customHeight="1" spans="1:15">
      <c r="A28" s="19" t="s">
        <v>119</v>
      </c>
      <c r="B28" s="19" t="s">
        <v>120</v>
      </c>
      <c r="C28" s="8">
        <v>46200</v>
      </c>
      <c r="D28" s="8">
        <v>46200</v>
      </c>
      <c r="E28" s="8"/>
      <c r="F28" s="8">
        <v>46200</v>
      </c>
      <c r="G28" s="8"/>
      <c r="H28" s="8"/>
      <c r="I28" s="8"/>
      <c r="J28" s="8"/>
      <c r="K28" s="8"/>
      <c r="L28" s="8"/>
      <c r="M28" s="8"/>
      <c r="N28" s="8"/>
      <c r="O28" s="8"/>
    </row>
    <row r="29" ht="36.45" customHeight="1" spans="1:15">
      <c r="A29" s="20" t="s">
        <v>121</v>
      </c>
      <c r="B29" s="20" t="s">
        <v>120</v>
      </c>
      <c r="C29" s="8">
        <v>46200</v>
      </c>
      <c r="D29" s="8">
        <v>46200</v>
      </c>
      <c r="E29" s="8"/>
      <c r="F29" s="8">
        <v>46200</v>
      </c>
      <c r="G29" s="8"/>
      <c r="H29" s="8"/>
      <c r="I29" s="8"/>
      <c r="J29" s="8"/>
      <c r="K29" s="8"/>
      <c r="L29" s="8"/>
      <c r="M29" s="8"/>
      <c r="N29" s="8"/>
      <c r="O29" s="8"/>
    </row>
    <row r="30" ht="36.45" customHeight="1" spans="1:15">
      <c r="A30" s="6" t="s">
        <v>122</v>
      </c>
      <c r="B30" s="6" t="s">
        <v>123</v>
      </c>
      <c r="C30" s="8">
        <v>438201.58</v>
      </c>
      <c r="D30" s="8">
        <v>438201.58</v>
      </c>
      <c r="E30" s="8">
        <v>438201.58</v>
      </c>
      <c r="F30" s="8"/>
      <c r="G30" s="8"/>
      <c r="H30" s="8"/>
      <c r="I30" s="8"/>
      <c r="J30" s="8"/>
      <c r="K30" s="8"/>
      <c r="L30" s="8"/>
      <c r="M30" s="8"/>
      <c r="N30" s="8"/>
      <c r="O30" s="8"/>
    </row>
    <row r="31" ht="36.45" customHeight="1" spans="1:15">
      <c r="A31" s="19" t="s">
        <v>124</v>
      </c>
      <c r="B31" s="19" t="s">
        <v>125</v>
      </c>
      <c r="C31" s="8">
        <v>438201.58</v>
      </c>
      <c r="D31" s="8">
        <v>438201.58</v>
      </c>
      <c r="E31" s="8">
        <v>438201.58</v>
      </c>
      <c r="F31" s="8"/>
      <c r="G31" s="8"/>
      <c r="H31" s="8"/>
      <c r="I31" s="8"/>
      <c r="J31" s="8"/>
      <c r="K31" s="8"/>
      <c r="L31" s="8"/>
      <c r="M31" s="8"/>
      <c r="N31" s="8"/>
      <c r="O31" s="8"/>
    </row>
    <row r="32" ht="36.45" customHeight="1" spans="1:15">
      <c r="A32" s="20" t="s">
        <v>126</v>
      </c>
      <c r="B32" s="20" t="s">
        <v>127</v>
      </c>
      <c r="C32" s="8">
        <v>438201.58</v>
      </c>
      <c r="D32" s="8">
        <v>438201.58</v>
      </c>
      <c r="E32" s="8">
        <v>438201.58</v>
      </c>
      <c r="F32" s="8"/>
      <c r="G32" s="8"/>
      <c r="H32" s="8"/>
      <c r="I32" s="8"/>
      <c r="J32" s="8"/>
      <c r="K32" s="8"/>
      <c r="L32" s="8"/>
      <c r="M32" s="8"/>
      <c r="N32" s="8"/>
      <c r="O32" s="8"/>
    </row>
    <row r="33" ht="36.45" customHeight="1" spans="1:15">
      <c r="A33" s="5" t="s">
        <v>128</v>
      </c>
      <c r="B33" s="5" t="s">
        <v>128</v>
      </c>
      <c r="C33" s="8">
        <v>10002004.08</v>
      </c>
      <c r="D33" s="8">
        <v>10002004.08</v>
      </c>
      <c r="E33" s="8">
        <v>5552624.08</v>
      </c>
      <c r="F33" s="8">
        <v>4449380</v>
      </c>
      <c r="G33" s="8"/>
      <c r="H33" s="8"/>
      <c r="I33" s="8"/>
      <c r="J33" s="8"/>
      <c r="K33" s="8"/>
      <c r="L33" s="8"/>
      <c r="M33" s="8"/>
      <c r="N33" s="8"/>
      <c r="O33" s="8"/>
    </row>
  </sheetData>
  <mergeCells count="11">
    <mergeCell ref="A3:O3"/>
    <mergeCell ref="A4:N4"/>
    <mergeCell ref="D5:F5"/>
    <mergeCell ref="J5:O5"/>
    <mergeCell ref="A33:B3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4" activePane="bottomLeft" state="frozen"/>
      <selection/>
      <selection pane="bottomLeft" activeCell="A1" sqref="A1"/>
    </sheetView>
  </sheetViews>
  <sheetFormatPr defaultColWidth="10.3333333333333" defaultRowHeight="15" customHeight="1" outlineLevelCol="3"/>
  <cols>
    <col min="1" max="1" width="47.3111111111111" customWidth="1"/>
    <col min="2" max="2" width="53.4777777777778" customWidth="1"/>
    <col min="3" max="4" width="47.3111111111111" customWidth="1"/>
  </cols>
  <sheetData>
    <row r="1" customHeight="1" spans="1:4">
      <c r="A1" s="1"/>
      <c r="B1" s="1"/>
      <c r="C1" s="1"/>
      <c r="D1" s="1"/>
    </row>
    <row r="2" ht="18.75" customHeight="1" spans="4:4">
      <c r="D2" s="2" t="s">
        <v>129</v>
      </c>
    </row>
    <row r="3" ht="57.45" customHeight="1" spans="1:4">
      <c r="A3" s="3" t="s">
        <v>130</v>
      </c>
      <c r="B3" s="3"/>
      <c r="C3" s="3"/>
      <c r="D3" s="3"/>
    </row>
    <row r="4" ht="18.75" customHeight="1" spans="1:4">
      <c r="A4" s="4" t="str">
        <f>"单位名称："&amp;"德钦县卫生健康局"</f>
        <v>单位名称：德钦县卫生健康局</v>
      </c>
      <c r="D4" s="2" t="s">
        <v>2</v>
      </c>
    </row>
    <row r="5" ht="31.95" customHeight="1" spans="1:4">
      <c r="A5" s="5" t="s">
        <v>3</v>
      </c>
      <c r="B5" s="5"/>
      <c r="C5" s="5" t="s">
        <v>4</v>
      </c>
      <c r="D5" s="5"/>
    </row>
    <row r="6" ht="31.95" customHeight="1" spans="1:4">
      <c r="A6" s="5" t="s">
        <v>5</v>
      </c>
      <c r="B6" s="5" t="s">
        <v>6</v>
      </c>
      <c r="C6" s="5" t="s">
        <v>131</v>
      </c>
      <c r="D6" s="5" t="s">
        <v>6</v>
      </c>
    </row>
    <row r="7" ht="31.95" customHeight="1" spans="1:4">
      <c r="A7" s="6"/>
      <c r="B7" s="6"/>
      <c r="C7" s="6"/>
      <c r="D7" s="6"/>
    </row>
    <row r="8" ht="31.95" customHeight="1" spans="1:4">
      <c r="A8" s="6" t="s">
        <v>132</v>
      </c>
      <c r="B8" s="8">
        <v>10002004.08</v>
      </c>
      <c r="C8" s="6" t="s">
        <v>133</v>
      </c>
      <c r="D8" s="7">
        <v>10002004.08</v>
      </c>
    </row>
    <row r="9" ht="31.95" customHeight="1" spans="1:4">
      <c r="A9" s="6" t="s">
        <v>134</v>
      </c>
      <c r="B9" s="8">
        <v>10002004.08</v>
      </c>
      <c r="C9" s="6" t="str">
        <f>" ("&amp;"一"&amp;")  "&amp;"社会保障和就业支出"</f>
        <v> (一)  社会保障和就业支出</v>
      </c>
      <c r="D9" s="7">
        <v>554348.77</v>
      </c>
    </row>
    <row r="10" ht="31.95" customHeight="1" spans="1:4">
      <c r="A10" s="6" t="s">
        <v>135</v>
      </c>
      <c r="B10" s="8"/>
      <c r="C10" s="6" t="str">
        <f>" ("&amp;"二"&amp;")  "&amp;"卫生健康支出"</f>
        <v> (二)  卫生健康支出</v>
      </c>
      <c r="D10" s="7">
        <v>9009453.73</v>
      </c>
    </row>
    <row r="11" ht="31.95" customHeight="1" spans="1:4">
      <c r="A11" s="6" t="s">
        <v>136</v>
      </c>
      <c r="B11" s="8"/>
      <c r="C11" s="6" t="str">
        <f>" ("&amp;"三"&amp;")  "&amp;"住房保障支出"</f>
        <v> (三)  住房保障支出</v>
      </c>
      <c r="D11" s="7">
        <v>438201.58</v>
      </c>
    </row>
    <row r="12" ht="31.95" customHeight="1" spans="1:4">
      <c r="A12" s="6" t="s">
        <v>137</v>
      </c>
      <c r="B12" s="8"/>
      <c r="C12" s="6"/>
      <c r="D12" s="7"/>
    </row>
    <row r="13" ht="31.95" customHeight="1" spans="1:4">
      <c r="A13" s="6" t="s">
        <v>134</v>
      </c>
      <c r="B13" s="8"/>
      <c r="C13" s="6"/>
      <c r="D13" s="7"/>
    </row>
    <row r="14" ht="31.95" customHeight="1" spans="1:4">
      <c r="A14" s="6" t="s">
        <v>135</v>
      </c>
      <c r="B14" s="8"/>
      <c r="C14" s="6"/>
      <c r="D14" s="7"/>
    </row>
    <row r="15" ht="31.95" customHeight="1" spans="1:4">
      <c r="A15" s="6" t="s">
        <v>136</v>
      </c>
      <c r="B15" s="8"/>
      <c r="C15" s="6"/>
      <c r="D15" s="7"/>
    </row>
    <row r="16" ht="31.95" customHeight="1" spans="1:4">
      <c r="A16" s="6"/>
      <c r="B16" s="8"/>
      <c r="C16" s="6" t="s">
        <v>138</v>
      </c>
      <c r="D16" s="7"/>
    </row>
    <row r="17" ht="31.95" customHeight="1" spans="1:4">
      <c r="A17" s="5" t="s">
        <v>139</v>
      </c>
      <c r="B17" s="8">
        <v>10002004.08</v>
      </c>
      <c r="C17" s="5" t="s">
        <v>27</v>
      </c>
      <c r="D17" s="7">
        <v>10002004.08</v>
      </c>
    </row>
  </sheetData>
  <mergeCells count="4">
    <mergeCell ref="A3:D3"/>
    <mergeCell ref="A4:C4"/>
    <mergeCell ref="A5:B5"/>
    <mergeCell ref="C5:D5"/>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pane ySplit="1" topLeftCell="A2" activePane="bottomLeft" state="frozen"/>
      <selection/>
      <selection pane="bottomLeft" activeCell="A1" sqref="A1"/>
    </sheetView>
  </sheetViews>
  <sheetFormatPr defaultColWidth="10.3333333333333" defaultRowHeight="15" customHeight="1" outlineLevelCol="6"/>
  <cols>
    <col min="1" max="7" width="33.3333333333333" customWidth="1"/>
  </cols>
  <sheetData>
    <row r="1" customHeight="1" spans="1:7">
      <c r="A1" s="1"/>
      <c r="B1" s="1"/>
      <c r="C1" s="1"/>
      <c r="D1" s="1"/>
      <c r="E1" s="1"/>
      <c r="F1" s="1"/>
      <c r="G1" s="1"/>
    </row>
    <row r="2" ht="18.75" customHeight="1" spans="7:7">
      <c r="G2" s="2" t="s">
        <v>140</v>
      </c>
    </row>
    <row r="3" ht="56.7" customHeight="1" spans="1:7">
      <c r="A3" s="3" t="s">
        <v>141</v>
      </c>
      <c r="B3" s="3"/>
      <c r="C3" s="3"/>
      <c r="D3" s="3"/>
      <c r="E3" s="3"/>
      <c r="F3" s="3"/>
      <c r="G3" s="3"/>
    </row>
    <row r="4" ht="18.75" customHeight="1" spans="1:7">
      <c r="A4" s="18" t="str">
        <f>"单位名称："&amp;"德钦县卫生健康局"</f>
        <v>单位名称：德钦县卫生健康局</v>
      </c>
      <c r="B4" s="18"/>
      <c r="C4" s="18"/>
      <c r="D4" s="18"/>
      <c r="E4" s="18"/>
      <c r="F4" s="18"/>
      <c r="G4" s="2" t="s">
        <v>2</v>
      </c>
    </row>
    <row r="5" ht="37.95" customHeight="1" spans="1:7">
      <c r="A5" s="5" t="s">
        <v>142</v>
      </c>
      <c r="B5" s="5"/>
      <c r="C5" s="5" t="s">
        <v>32</v>
      </c>
      <c r="D5" s="5" t="s">
        <v>71</v>
      </c>
      <c r="E5" s="5"/>
      <c r="F5" s="5"/>
      <c r="G5" s="5" t="s">
        <v>72</v>
      </c>
    </row>
    <row r="6" ht="37.95" customHeight="1" spans="1:7">
      <c r="A6" s="5" t="s">
        <v>69</v>
      </c>
      <c r="B6" s="5" t="s">
        <v>70</v>
      </c>
      <c r="C6" s="5"/>
      <c r="D6" s="5" t="s">
        <v>34</v>
      </c>
      <c r="E6" s="5" t="s">
        <v>143</v>
      </c>
      <c r="F6" s="5" t="s">
        <v>144</v>
      </c>
      <c r="G6" s="5"/>
    </row>
    <row r="7" ht="37.95" customHeight="1" spans="1:7">
      <c r="A7" s="5" t="s">
        <v>46</v>
      </c>
      <c r="B7" s="5" t="s">
        <v>47</v>
      </c>
      <c r="C7" s="5" t="s">
        <v>48</v>
      </c>
      <c r="D7" s="5" t="s">
        <v>49</v>
      </c>
      <c r="E7" s="5" t="s">
        <v>50</v>
      </c>
      <c r="F7" s="5" t="s">
        <v>51</v>
      </c>
      <c r="G7" s="5" t="s">
        <v>52</v>
      </c>
    </row>
    <row r="8" ht="37.95" customHeight="1" spans="1:7">
      <c r="A8" s="6" t="s">
        <v>145</v>
      </c>
      <c r="B8" s="6" t="s">
        <v>80</v>
      </c>
      <c r="C8" s="8">
        <v>554348.77</v>
      </c>
      <c r="D8" s="8">
        <v>554348.77</v>
      </c>
      <c r="E8" s="8">
        <v>554348.77</v>
      </c>
      <c r="F8" s="8"/>
      <c r="G8" s="8"/>
    </row>
    <row r="9" ht="37.95" customHeight="1" spans="1:7">
      <c r="A9" s="19" t="s">
        <v>146</v>
      </c>
      <c r="B9" s="19" t="s">
        <v>82</v>
      </c>
      <c r="C9" s="8">
        <v>554348.77</v>
      </c>
      <c r="D9" s="8">
        <v>554348.77</v>
      </c>
      <c r="E9" s="8">
        <v>554348.77</v>
      </c>
      <c r="F9" s="8"/>
      <c r="G9" s="8"/>
    </row>
    <row r="10" ht="37.95" customHeight="1" spans="1:7">
      <c r="A10" s="20" t="s">
        <v>147</v>
      </c>
      <c r="B10" s="20" t="s">
        <v>84</v>
      </c>
      <c r="C10" s="8">
        <v>554348.77</v>
      </c>
      <c r="D10" s="8">
        <v>554348.77</v>
      </c>
      <c r="E10" s="8">
        <v>554348.77</v>
      </c>
      <c r="F10" s="8"/>
      <c r="G10" s="8"/>
    </row>
    <row r="11" ht="37.95" customHeight="1" spans="1:7">
      <c r="A11" s="6" t="s">
        <v>148</v>
      </c>
      <c r="B11" s="6" t="s">
        <v>88</v>
      </c>
      <c r="C11" s="8">
        <v>9009453.73</v>
      </c>
      <c r="D11" s="8">
        <v>4560073.73</v>
      </c>
      <c r="E11" s="8">
        <v>4246600.03</v>
      </c>
      <c r="F11" s="8">
        <v>313473.7</v>
      </c>
      <c r="G11" s="8">
        <v>4449380</v>
      </c>
    </row>
    <row r="12" ht="37.95" customHeight="1" spans="1:7">
      <c r="A12" s="19" t="s">
        <v>149</v>
      </c>
      <c r="B12" s="19" t="s">
        <v>90</v>
      </c>
      <c r="C12" s="8">
        <v>5203407.49</v>
      </c>
      <c r="D12" s="8">
        <v>4086157.49</v>
      </c>
      <c r="E12" s="8">
        <v>3772683.79</v>
      </c>
      <c r="F12" s="8">
        <v>313473.7</v>
      </c>
      <c r="G12" s="8">
        <v>1117250</v>
      </c>
    </row>
    <row r="13" ht="37.95" customHeight="1" spans="1:7">
      <c r="A13" s="20" t="s">
        <v>150</v>
      </c>
      <c r="B13" s="20" t="s">
        <v>92</v>
      </c>
      <c r="C13" s="8">
        <v>2681428.51</v>
      </c>
      <c r="D13" s="8">
        <v>2681428.51</v>
      </c>
      <c r="E13" s="8">
        <v>2429896.65</v>
      </c>
      <c r="F13" s="8">
        <v>251531.86</v>
      </c>
      <c r="G13" s="8"/>
    </row>
    <row r="14" ht="37.95" customHeight="1" spans="1:7">
      <c r="A14" s="20" t="s">
        <v>151</v>
      </c>
      <c r="B14" s="20" t="s">
        <v>94</v>
      </c>
      <c r="C14" s="8">
        <v>2521978.98</v>
      </c>
      <c r="D14" s="8">
        <v>1404728.98</v>
      </c>
      <c r="E14" s="8">
        <v>1342787.14</v>
      </c>
      <c r="F14" s="8">
        <v>61941.84</v>
      </c>
      <c r="G14" s="8">
        <v>1117250</v>
      </c>
    </row>
    <row r="15" ht="37.95" customHeight="1" spans="1:7">
      <c r="A15" s="19" t="s">
        <v>152</v>
      </c>
      <c r="B15" s="19" t="s">
        <v>96</v>
      </c>
      <c r="C15" s="8">
        <v>2150000</v>
      </c>
      <c r="D15" s="8"/>
      <c r="E15" s="8"/>
      <c r="F15" s="8"/>
      <c r="G15" s="8">
        <v>2150000</v>
      </c>
    </row>
    <row r="16" ht="37.95" customHeight="1" spans="1:7">
      <c r="A16" s="20" t="s">
        <v>153</v>
      </c>
      <c r="B16" s="20" t="s">
        <v>98</v>
      </c>
      <c r="C16" s="8">
        <v>2150000</v>
      </c>
      <c r="D16" s="8"/>
      <c r="E16" s="8"/>
      <c r="F16" s="8"/>
      <c r="G16" s="8">
        <v>2150000</v>
      </c>
    </row>
    <row r="17" ht="37.95" customHeight="1" spans="1:7">
      <c r="A17" s="19" t="s">
        <v>154</v>
      </c>
      <c r="B17" s="19" t="s">
        <v>100</v>
      </c>
      <c r="C17" s="8">
        <v>669570</v>
      </c>
      <c r="D17" s="8"/>
      <c r="E17" s="8"/>
      <c r="F17" s="8"/>
      <c r="G17" s="8">
        <v>669570</v>
      </c>
    </row>
    <row r="18" ht="37.95" customHeight="1" spans="1:7">
      <c r="A18" s="20" t="s">
        <v>155</v>
      </c>
      <c r="B18" s="20" t="s">
        <v>102</v>
      </c>
      <c r="C18" s="8">
        <v>614570</v>
      </c>
      <c r="D18" s="8"/>
      <c r="E18" s="8"/>
      <c r="F18" s="8"/>
      <c r="G18" s="8">
        <v>614570</v>
      </c>
    </row>
    <row r="19" ht="37.95" customHeight="1" spans="1:7">
      <c r="A19" s="20" t="s">
        <v>156</v>
      </c>
      <c r="B19" s="20" t="s">
        <v>104</v>
      </c>
      <c r="C19" s="8">
        <v>55000</v>
      </c>
      <c r="D19" s="8"/>
      <c r="E19" s="8"/>
      <c r="F19" s="8"/>
      <c r="G19" s="8">
        <v>55000</v>
      </c>
    </row>
    <row r="20" ht="37.95" customHeight="1" spans="1:7">
      <c r="A20" s="19" t="s">
        <v>157</v>
      </c>
      <c r="B20" s="19" t="s">
        <v>106</v>
      </c>
      <c r="C20" s="8">
        <v>466360</v>
      </c>
      <c r="D20" s="8"/>
      <c r="E20" s="8"/>
      <c r="F20" s="8"/>
      <c r="G20" s="8">
        <v>466360</v>
      </c>
    </row>
    <row r="21" ht="37.95" customHeight="1" spans="1:7">
      <c r="A21" s="20" t="s">
        <v>158</v>
      </c>
      <c r="B21" s="20" t="s">
        <v>108</v>
      </c>
      <c r="C21" s="8">
        <v>466360</v>
      </c>
      <c r="D21" s="8"/>
      <c r="E21" s="8"/>
      <c r="F21" s="8"/>
      <c r="G21" s="8">
        <v>466360</v>
      </c>
    </row>
    <row r="22" ht="37.95" customHeight="1" spans="1:7">
      <c r="A22" s="19" t="s">
        <v>159</v>
      </c>
      <c r="B22" s="19" t="s">
        <v>110</v>
      </c>
      <c r="C22" s="8">
        <v>473916.24</v>
      </c>
      <c r="D22" s="8">
        <v>473916.24</v>
      </c>
      <c r="E22" s="8">
        <v>473916.24</v>
      </c>
      <c r="F22" s="8"/>
      <c r="G22" s="8"/>
    </row>
    <row r="23" ht="37.95" customHeight="1" spans="1:7">
      <c r="A23" s="20" t="s">
        <v>160</v>
      </c>
      <c r="B23" s="20" t="s">
        <v>112</v>
      </c>
      <c r="C23" s="8">
        <v>168798.06</v>
      </c>
      <c r="D23" s="8">
        <v>168798.06</v>
      </c>
      <c r="E23" s="8">
        <v>168798.06</v>
      </c>
      <c r="F23" s="8"/>
      <c r="G23" s="8"/>
    </row>
    <row r="24" ht="37.95" customHeight="1" spans="1:7">
      <c r="A24" s="20" t="s">
        <v>161</v>
      </c>
      <c r="B24" s="20" t="s">
        <v>114</v>
      </c>
      <c r="C24" s="8">
        <v>86594.4</v>
      </c>
      <c r="D24" s="8">
        <v>86594.4</v>
      </c>
      <c r="E24" s="8">
        <v>86594.4</v>
      </c>
      <c r="F24" s="8"/>
      <c r="G24" s="8"/>
    </row>
    <row r="25" ht="37.95" customHeight="1" spans="1:7">
      <c r="A25" s="20" t="s">
        <v>162</v>
      </c>
      <c r="B25" s="20" t="s">
        <v>116</v>
      </c>
      <c r="C25" s="8">
        <v>203314.42</v>
      </c>
      <c r="D25" s="8">
        <v>203314.42</v>
      </c>
      <c r="E25" s="8">
        <v>203314.42</v>
      </c>
      <c r="F25" s="8"/>
      <c r="G25" s="8"/>
    </row>
    <row r="26" ht="37.95" customHeight="1" spans="1:7">
      <c r="A26" s="20" t="s">
        <v>163</v>
      </c>
      <c r="B26" s="20" t="s">
        <v>118</v>
      </c>
      <c r="C26" s="8">
        <v>15209.36</v>
      </c>
      <c r="D26" s="8">
        <v>15209.36</v>
      </c>
      <c r="E26" s="8">
        <v>15209.36</v>
      </c>
      <c r="F26" s="8"/>
      <c r="G26" s="8"/>
    </row>
    <row r="27" ht="37.95" customHeight="1" spans="1:7">
      <c r="A27" s="19" t="s">
        <v>164</v>
      </c>
      <c r="B27" s="19" t="s">
        <v>120</v>
      </c>
      <c r="C27" s="8">
        <v>46200</v>
      </c>
      <c r="D27" s="8"/>
      <c r="E27" s="8"/>
      <c r="F27" s="8"/>
      <c r="G27" s="8">
        <v>46200</v>
      </c>
    </row>
    <row r="28" ht="37.95" customHeight="1" spans="1:7">
      <c r="A28" s="20" t="s">
        <v>165</v>
      </c>
      <c r="B28" s="20" t="s">
        <v>120</v>
      </c>
      <c r="C28" s="8">
        <v>46200</v>
      </c>
      <c r="D28" s="8"/>
      <c r="E28" s="8"/>
      <c r="F28" s="8"/>
      <c r="G28" s="8">
        <v>46200</v>
      </c>
    </row>
    <row r="29" ht="37.95" customHeight="1" spans="1:7">
      <c r="A29" s="6" t="s">
        <v>166</v>
      </c>
      <c r="B29" s="6" t="s">
        <v>123</v>
      </c>
      <c r="C29" s="8">
        <v>438201.58</v>
      </c>
      <c r="D29" s="8">
        <v>438201.58</v>
      </c>
      <c r="E29" s="8">
        <v>438201.58</v>
      </c>
      <c r="F29" s="8"/>
      <c r="G29" s="8"/>
    </row>
    <row r="30" ht="37.95" customHeight="1" spans="1:7">
      <c r="A30" s="19" t="s">
        <v>167</v>
      </c>
      <c r="B30" s="19" t="s">
        <v>125</v>
      </c>
      <c r="C30" s="8">
        <v>438201.58</v>
      </c>
      <c r="D30" s="8">
        <v>438201.58</v>
      </c>
      <c r="E30" s="8">
        <v>438201.58</v>
      </c>
      <c r="F30" s="8"/>
      <c r="G30" s="8"/>
    </row>
    <row r="31" ht="37.95" customHeight="1" spans="1:7">
      <c r="A31" s="20" t="s">
        <v>168</v>
      </c>
      <c r="B31" s="20" t="s">
        <v>127</v>
      </c>
      <c r="C31" s="8">
        <v>438201.58</v>
      </c>
      <c r="D31" s="8">
        <v>438201.58</v>
      </c>
      <c r="E31" s="8">
        <v>438201.58</v>
      </c>
      <c r="F31" s="8"/>
      <c r="G31" s="8"/>
    </row>
    <row r="32" ht="37.95" customHeight="1" spans="1:7">
      <c r="A32" s="5" t="s">
        <v>128</v>
      </c>
      <c r="B32" s="5" t="s">
        <v>128</v>
      </c>
      <c r="C32" s="8">
        <v>10002004.08</v>
      </c>
      <c r="D32" s="8">
        <v>5552624.08</v>
      </c>
      <c r="E32" s="8">
        <v>5239150.38</v>
      </c>
      <c r="F32" s="8">
        <v>313473.7</v>
      </c>
      <c r="G32" s="8">
        <v>4449380</v>
      </c>
    </row>
  </sheetData>
  <mergeCells count="6">
    <mergeCell ref="A3:G3"/>
    <mergeCell ref="A4:F4"/>
    <mergeCell ref="A5:B5"/>
    <mergeCell ref="D5:F5"/>
    <mergeCell ref="A32:B32"/>
    <mergeCell ref="C5:C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10.3333333333333" defaultRowHeight="15" customHeight="1" outlineLevelRow="7" outlineLevelCol="5"/>
  <cols>
    <col min="1" max="6" width="33.3333333333333" customWidth="1"/>
  </cols>
  <sheetData>
    <row r="1" customHeight="1" spans="1:6">
      <c r="A1" s="1"/>
      <c r="B1" s="1"/>
      <c r="C1" s="1"/>
      <c r="D1" s="1"/>
      <c r="E1" s="1"/>
      <c r="F1" s="1"/>
    </row>
    <row r="2" ht="18.75" customHeight="1" spans="6:6">
      <c r="F2" s="2" t="s">
        <v>169</v>
      </c>
    </row>
    <row r="3" ht="57.45" customHeight="1" spans="1:6">
      <c r="A3" s="3" t="s">
        <v>170</v>
      </c>
      <c r="B3" s="3"/>
      <c r="C3" s="3"/>
      <c r="D3" s="3"/>
      <c r="E3" s="3"/>
      <c r="F3" s="3"/>
    </row>
    <row r="4" ht="18.75" customHeight="1" spans="1:6">
      <c r="A4" s="4" t="str">
        <f>"单位名称："&amp;"德钦县卫生健康局"</f>
        <v>单位名称：德钦县卫生健康局</v>
      </c>
      <c r="F4" s="2" t="s">
        <v>171</v>
      </c>
    </row>
    <row r="5" ht="35.7" customHeight="1" spans="1:6">
      <c r="A5" s="5" t="s">
        <v>172</v>
      </c>
      <c r="B5" s="5" t="s">
        <v>173</v>
      </c>
      <c r="C5" s="5" t="s">
        <v>174</v>
      </c>
      <c r="D5" s="5"/>
      <c r="E5" s="5"/>
      <c r="F5" s="5" t="s">
        <v>175</v>
      </c>
    </row>
    <row r="6" ht="35.7" customHeight="1" spans="1:6">
      <c r="A6" s="5"/>
      <c r="B6" s="5"/>
      <c r="C6" s="5" t="s">
        <v>34</v>
      </c>
      <c r="D6" s="5" t="s">
        <v>176</v>
      </c>
      <c r="E6" s="5" t="s">
        <v>177</v>
      </c>
      <c r="F6" s="5"/>
    </row>
    <row r="7" ht="26.7" customHeight="1" spans="1:6">
      <c r="A7" s="5" t="s">
        <v>46</v>
      </c>
      <c r="B7" s="5" t="s">
        <v>47</v>
      </c>
      <c r="C7" s="5" t="s">
        <v>48</v>
      </c>
      <c r="D7" s="5" t="s">
        <v>49</v>
      </c>
      <c r="E7" s="5" t="s">
        <v>50</v>
      </c>
      <c r="F7" s="5" t="s">
        <v>51</v>
      </c>
    </row>
    <row r="8" ht="35.7" customHeight="1" spans="1:6">
      <c r="A8" s="8">
        <v>53500</v>
      </c>
      <c r="B8" s="8"/>
      <c r="C8" s="8">
        <v>48500</v>
      </c>
      <c r="D8" s="8"/>
      <c r="E8" s="8">
        <v>48500</v>
      </c>
      <c r="F8" s="8">
        <v>5000</v>
      </c>
    </row>
  </sheetData>
  <mergeCells count="6">
    <mergeCell ref="A3:F3"/>
    <mergeCell ref="A4:E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0"/>
  <sheetViews>
    <sheetView showZeros="0" workbookViewId="0">
      <pane ySplit="1" topLeftCell="A2" activePane="bottomLeft" state="frozen"/>
      <selection/>
      <selection pane="bottomLeft" activeCell="A5" sqref="A5:A8"/>
    </sheetView>
  </sheetViews>
  <sheetFormatPr defaultColWidth="10.3333333333333" defaultRowHeight="15" customHeight="1"/>
  <cols>
    <col min="1" max="1" width="33.3333333333333" customWidth="1"/>
    <col min="2" max="2" width="40.3111111111111" customWidth="1"/>
    <col min="3" max="13" width="33.3333333333333" customWidth="1"/>
    <col min="14" max="23" width="22.3111111111111"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9:23">
      <c r="S2" s="4"/>
      <c r="T2" s="4"/>
      <c r="U2" s="4"/>
      <c r="V2" s="4"/>
      <c r="W2" s="2" t="s">
        <v>178</v>
      </c>
    </row>
    <row r="3" ht="57.45" customHeight="1" spans="1:23">
      <c r="A3" s="3" t="s">
        <v>179</v>
      </c>
      <c r="B3" s="3"/>
      <c r="C3" s="3"/>
      <c r="D3" s="3"/>
      <c r="E3" s="3"/>
      <c r="F3" s="3"/>
      <c r="G3" s="3"/>
      <c r="H3" s="3"/>
      <c r="I3" s="3"/>
      <c r="J3" s="3"/>
      <c r="K3" s="3"/>
      <c r="L3" s="3"/>
      <c r="M3" s="3"/>
      <c r="N3" s="3"/>
      <c r="O3" s="3"/>
      <c r="P3" s="3"/>
      <c r="Q3" s="3"/>
      <c r="R3" s="3"/>
      <c r="S3" s="16"/>
      <c r="T3" s="16"/>
      <c r="U3" s="16"/>
      <c r="V3" s="16"/>
      <c r="W3" s="16"/>
    </row>
    <row r="4" ht="18.75" customHeight="1" spans="1:23">
      <c r="A4" t="s">
        <v>180</v>
      </c>
      <c r="S4" s="4"/>
      <c r="T4" s="4"/>
      <c r="U4" s="4"/>
      <c r="V4" s="4"/>
      <c r="W4" s="2" t="s">
        <v>171</v>
      </c>
    </row>
    <row r="5" ht="36.45" customHeight="1" spans="1:23">
      <c r="A5" s="5" t="s">
        <v>181</v>
      </c>
      <c r="B5" s="5" t="s">
        <v>182</v>
      </c>
      <c r="C5" s="5" t="s">
        <v>183</v>
      </c>
      <c r="D5" s="5" t="s">
        <v>184</v>
      </c>
      <c r="E5" s="5" t="s">
        <v>185</v>
      </c>
      <c r="F5" s="5" t="s">
        <v>186</v>
      </c>
      <c r="G5" s="5" t="s">
        <v>187</v>
      </c>
      <c r="H5" s="5" t="s">
        <v>188</v>
      </c>
      <c r="I5" s="5" t="s">
        <v>188</v>
      </c>
      <c r="J5" s="5"/>
      <c r="K5" s="5"/>
      <c r="L5" s="5"/>
      <c r="M5" s="5"/>
      <c r="N5" s="5"/>
      <c r="O5" s="5"/>
      <c r="P5" s="5"/>
      <c r="Q5" s="5" t="s">
        <v>38</v>
      </c>
      <c r="R5" s="5" t="s">
        <v>39</v>
      </c>
      <c r="S5" s="17"/>
      <c r="T5" s="17"/>
      <c r="U5" s="17"/>
      <c r="V5" s="17"/>
      <c r="W5" s="17"/>
    </row>
    <row r="6" ht="36.45" customHeight="1" spans="1:23">
      <c r="A6" s="5"/>
      <c r="B6" s="5"/>
      <c r="C6" s="5"/>
      <c r="D6" s="5"/>
      <c r="E6" s="5"/>
      <c r="F6" s="5"/>
      <c r="G6" s="5"/>
      <c r="H6" s="5" t="s">
        <v>189</v>
      </c>
      <c r="I6" s="5" t="s">
        <v>35</v>
      </c>
      <c r="J6" s="5"/>
      <c r="K6" s="5"/>
      <c r="L6" s="5"/>
      <c r="M6" s="5"/>
      <c r="N6" s="5" t="s">
        <v>190</v>
      </c>
      <c r="O6" s="5"/>
      <c r="P6" s="5"/>
      <c r="Q6" s="5" t="s">
        <v>38</v>
      </c>
      <c r="R6" s="5" t="s">
        <v>39</v>
      </c>
      <c r="S6" s="17" t="s">
        <v>41</v>
      </c>
      <c r="T6" s="17" t="s">
        <v>39</v>
      </c>
      <c r="U6" s="17" t="s">
        <v>43</v>
      </c>
      <c r="V6" s="17" t="s">
        <v>44</v>
      </c>
      <c r="W6" s="17" t="s">
        <v>45</v>
      </c>
    </row>
    <row r="7" ht="36.45" customHeight="1" spans="1:23">
      <c r="A7" s="5"/>
      <c r="B7" s="5"/>
      <c r="C7" s="5"/>
      <c r="D7" s="5"/>
      <c r="E7" s="5"/>
      <c r="F7" s="5"/>
      <c r="G7" s="5"/>
      <c r="H7" s="5"/>
      <c r="I7" s="5" t="s">
        <v>191</v>
      </c>
      <c r="J7" s="5" t="s">
        <v>192</v>
      </c>
      <c r="K7" s="5" t="s">
        <v>193</v>
      </c>
      <c r="L7" s="5" t="s">
        <v>194</v>
      </c>
      <c r="M7" s="5" t="s">
        <v>195</v>
      </c>
      <c r="N7" s="5" t="s">
        <v>35</v>
      </c>
      <c r="O7" s="5" t="s">
        <v>36</v>
      </c>
      <c r="P7" s="5" t="s">
        <v>37</v>
      </c>
      <c r="Q7" s="5"/>
      <c r="R7" s="5" t="s">
        <v>34</v>
      </c>
      <c r="S7" s="17" t="s">
        <v>41</v>
      </c>
      <c r="T7" s="17" t="s">
        <v>196</v>
      </c>
      <c r="U7" s="17" t="s">
        <v>43</v>
      </c>
      <c r="V7" s="17" t="s">
        <v>44</v>
      </c>
      <c r="W7" s="17" t="s">
        <v>45</v>
      </c>
    </row>
    <row r="8" ht="36.45" customHeight="1" spans="1:23">
      <c r="A8" s="5"/>
      <c r="B8" s="5"/>
      <c r="C8" s="5"/>
      <c r="D8" s="5"/>
      <c r="E8" s="5"/>
      <c r="F8" s="5"/>
      <c r="G8" s="5"/>
      <c r="H8" s="5"/>
      <c r="I8" s="5" t="s">
        <v>34</v>
      </c>
      <c r="J8" s="5" t="s">
        <v>197</v>
      </c>
      <c r="K8" s="5" t="s">
        <v>193</v>
      </c>
      <c r="L8" s="5" t="s">
        <v>194</v>
      </c>
      <c r="M8" s="5" t="s">
        <v>195</v>
      </c>
      <c r="N8" s="5" t="s">
        <v>193</v>
      </c>
      <c r="O8" s="5" t="s">
        <v>194</v>
      </c>
      <c r="P8" s="5" t="s">
        <v>195</v>
      </c>
      <c r="Q8" s="5" t="s">
        <v>38</v>
      </c>
      <c r="R8" s="5" t="s">
        <v>34</v>
      </c>
      <c r="S8" s="17" t="s">
        <v>41</v>
      </c>
      <c r="T8" s="17" t="s">
        <v>198</v>
      </c>
      <c r="U8" s="17"/>
      <c r="V8" s="17"/>
      <c r="W8" s="17"/>
    </row>
    <row r="9" ht="25.95" customHeight="1" spans="1:23">
      <c r="A9" s="5" t="s">
        <v>46</v>
      </c>
      <c r="B9" s="5" t="s">
        <v>47</v>
      </c>
      <c r="C9" s="5" t="s">
        <v>48</v>
      </c>
      <c r="D9" s="5" t="s">
        <v>49</v>
      </c>
      <c r="E9" s="5" t="s">
        <v>50</v>
      </c>
      <c r="F9" s="5" t="s">
        <v>51</v>
      </c>
      <c r="G9" s="5" t="s">
        <v>52</v>
      </c>
      <c r="H9" s="5" t="s">
        <v>53</v>
      </c>
      <c r="I9" s="5" t="s">
        <v>54</v>
      </c>
      <c r="J9" s="5" t="s">
        <v>55</v>
      </c>
      <c r="K9" s="5" t="s">
        <v>56</v>
      </c>
      <c r="L9" s="5" t="s">
        <v>57</v>
      </c>
      <c r="M9" s="5" t="s">
        <v>58</v>
      </c>
      <c r="N9" s="5" t="s">
        <v>59</v>
      </c>
      <c r="O9" s="5" t="s">
        <v>60</v>
      </c>
      <c r="P9" s="5" t="s">
        <v>61</v>
      </c>
      <c r="Q9" s="5" t="s">
        <v>62</v>
      </c>
      <c r="R9" s="5" t="s">
        <v>63</v>
      </c>
      <c r="S9" s="5" t="s">
        <v>64</v>
      </c>
      <c r="T9" s="5" t="s">
        <v>199</v>
      </c>
      <c r="U9" s="5" t="s">
        <v>200</v>
      </c>
      <c r="V9" s="5" t="s">
        <v>201</v>
      </c>
      <c r="W9" s="5" t="s">
        <v>202</v>
      </c>
    </row>
    <row r="10" ht="36.45" customHeight="1" spans="1:23">
      <c r="A10" s="6" t="s">
        <v>66</v>
      </c>
      <c r="B10" s="6"/>
      <c r="C10" s="6"/>
      <c r="D10" s="6"/>
      <c r="E10" s="6"/>
      <c r="F10" s="6"/>
      <c r="G10" s="6"/>
      <c r="H10" s="8">
        <v>5552624.08</v>
      </c>
      <c r="I10" s="8">
        <v>5552624.08</v>
      </c>
      <c r="J10" s="8"/>
      <c r="K10" s="8"/>
      <c r="L10" s="8"/>
      <c r="M10" s="8">
        <v>5552624.08</v>
      </c>
      <c r="N10" s="8"/>
      <c r="O10" s="8"/>
      <c r="P10" s="8"/>
      <c r="Q10" s="8"/>
      <c r="R10" s="8"/>
      <c r="S10" s="8"/>
      <c r="T10" s="8"/>
      <c r="U10" s="8"/>
      <c r="V10" s="8"/>
      <c r="W10" s="8"/>
    </row>
    <row r="11" ht="36.45" customHeight="1" spans="1:23">
      <c r="A11" s="6" t="str">
        <f t="shared" ref="A11:A49" si="0">"      "&amp;"德钦县卫生健康局"</f>
        <v>      德钦县卫生健康局</v>
      </c>
      <c r="B11" s="6" t="s">
        <v>203</v>
      </c>
      <c r="C11" s="6" t="s">
        <v>204</v>
      </c>
      <c r="D11" s="6" t="s">
        <v>91</v>
      </c>
      <c r="E11" s="6" t="s">
        <v>92</v>
      </c>
      <c r="F11" s="6" t="s">
        <v>205</v>
      </c>
      <c r="G11" s="6" t="s">
        <v>206</v>
      </c>
      <c r="H11" s="8">
        <v>484008</v>
      </c>
      <c r="I11" s="8">
        <v>484008</v>
      </c>
      <c r="J11" s="8"/>
      <c r="K11" s="8"/>
      <c r="L11" s="8"/>
      <c r="M11" s="8">
        <v>484008</v>
      </c>
      <c r="N11" s="8"/>
      <c r="O11" s="8"/>
      <c r="P11" s="8"/>
      <c r="Q11" s="8"/>
      <c r="R11" s="8"/>
      <c r="S11" s="8"/>
      <c r="T11" s="8"/>
      <c r="U11" s="8"/>
      <c r="V11" s="8"/>
      <c r="W11" s="8"/>
    </row>
    <row r="12" ht="36.45" customHeight="1" spans="1:23">
      <c r="A12" s="6" t="str">
        <f t="shared" si="0"/>
        <v>      德钦县卫生健康局</v>
      </c>
      <c r="B12" s="6" t="s">
        <v>207</v>
      </c>
      <c r="C12" s="6" t="s">
        <v>208</v>
      </c>
      <c r="D12" s="6" t="s">
        <v>93</v>
      </c>
      <c r="E12" s="6" t="s">
        <v>94</v>
      </c>
      <c r="F12" s="6" t="s">
        <v>205</v>
      </c>
      <c r="G12" s="6" t="s">
        <v>206</v>
      </c>
      <c r="H12" s="8">
        <v>229356</v>
      </c>
      <c r="I12" s="8">
        <v>229356</v>
      </c>
      <c r="J12" s="8"/>
      <c r="K12" s="8"/>
      <c r="L12" s="8"/>
      <c r="M12" s="8">
        <v>229356</v>
      </c>
      <c r="N12" s="8"/>
      <c r="O12" s="8"/>
      <c r="P12" s="8"/>
      <c r="Q12" s="8"/>
      <c r="R12" s="8"/>
      <c r="S12" s="8"/>
      <c r="T12" s="8"/>
      <c r="U12" s="8"/>
      <c r="V12" s="8"/>
      <c r="W12" s="8"/>
    </row>
    <row r="13" ht="36.45" customHeight="1" spans="1:23">
      <c r="A13" s="6" t="str">
        <f t="shared" si="0"/>
        <v>      德钦县卫生健康局</v>
      </c>
      <c r="B13" s="6" t="s">
        <v>203</v>
      </c>
      <c r="C13" s="6" t="s">
        <v>204</v>
      </c>
      <c r="D13" s="6" t="s">
        <v>91</v>
      </c>
      <c r="E13" s="6" t="s">
        <v>92</v>
      </c>
      <c r="F13" s="6" t="s">
        <v>209</v>
      </c>
      <c r="G13" s="6" t="s">
        <v>210</v>
      </c>
      <c r="H13" s="8">
        <v>1522672.8</v>
      </c>
      <c r="I13" s="8">
        <v>1522672.8</v>
      </c>
      <c r="J13" s="8"/>
      <c r="K13" s="8"/>
      <c r="L13" s="8"/>
      <c r="M13" s="8">
        <v>1522672.8</v>
      </c>
      <c r="N13" s="8"/>
      <c r="O13" s="8"/>
      <c r="P13" s="8"/>
      <c r="Q13" s="8"/>
      <c r="R13" s="8"/>
      <c r="S13" s="8"/>
      <c r="T13" s="8"/>
      <c r="U13" s="8"/>
      <c r="V13" s="8"/>
      <c r="W13" s="8"/>
    </row>
    <row r="14" ht="36.45" customHeight="1" spans="1:23">
      <c r="A14" s="6" t="str">
        <f t="shared" si="0"/>
        <v>      德钦县卫生健康局</v>
      </c>
      <c r="B14" s="6" t="s">
        <v>207</v>
      </c>
      <c r="C14" s="6" t="s">
        <v>208</v>
      </c>
      <c r="D14" s="6" t="s">
        <v>93</v>
      </c>
      <c r="E14" s="6" t="s">
        <v>94</v>
      </c>
      <c r="F14" s="6" t="s">
        <v>209</v>
      </c>
      <c r="G14" s="6" t="s">
        <v>210</v>
      </c>
      <c r="H14" s="8">
        <v>375192</v>
      </c>
      <c r="I14" s="8">
        <v>375192</v>
      </c>
      <c r="J14" s="8"/>
      <c r="K14" s="8"/>
      <c r="L14" s="8"/>
      <c r="M14" s="8">
        <v>375192</v>
      </c>
      <c r="N14" s="8"/>
      <c r="O14" s="8"/>
      <c r="P14" s="8"/>
      <c r="Q14" s="8"/>
      <c r="R14" s="8"/>
      <c r="S14" s="8"/>
      <c r="T14" s="8"/>
      <c r="U14" s="8"/>
      <c r="V14" s="8"/>
      <c r="W14" s="8"/>
    </row>
    <row r="15" ht="36.45" customHeight="1" spans="1:23">
      <c r="A15" s="6" t="str">
        <f t="shared" si="0"/>
        <v>      德钦县卫生健康局</v>
      </c>
      <c r="B15" s="6" t="s">
        <v>203</v>
      </c>
      <c r="C15" s="6" t="s">
        <v>204</v>
      </c>
      <c r="D15" s="6" t="s">
        <v>91</v>
      </c>
      <c r="E15" s="6" t="s">
        <v>92</v>
      </c>
      <c r="F15" s="6" t="s">
        <v>209</v>
      </c>
      <c r="G15" s="6" t="s">
        <v>210</v>
      </c>
      <c r="H15" s="8"/>
      <c r="I15" s="8"/>
      <c r="J15" s="8"/>
      <c r="K15" s="8"/>
      <c r="L15" s="8"/>
      <c r="M15" s="8"/>
      <c r="N15" s="8"/>
      <c r="O15" s="8"/>
      <c r="P15" s="8"/>
      <c r="Q15" s="8"/>
      <c r="R15" s="8"/>
      <c r="S15" s="8"/>
      <c r="T15" s="8"/>
      <c r="U15" s="8"/>
      <c r="V15" s="8"/>
      <c r="W15" s="8"/>
    </row>
    <row r="16" ht="36.45" customHeight="1" spans="1:23">
      <c r="A16" s="6" t="str">
        <f t="shared" si="0"/>
        <v>      德钦县卫生健康局</v>
      </c>
      <c r="B16" s="6" t="s">
        <v>207</v>
      </c>
      <c r="C16" s="6" t="s">
        <v>208</v>
      </c>
      <c r="D16" s="6" t="s">
        <v>93</v>
      </c>
      <c r="E16" s="6" t="s">
        <v>94</v>
      </c>
      <c r="F16" s="6" t="s">
        <v>209</v>
      </c>
      <c r="G16" s="6" t="s">
        <v>210</v>
      </c>
      <c r="H16" s="8"/>
      <c r="I16" s="8"/>
      <c r="J16" s="8"/>
      <c r="K16" s="8"/>
      <c r="L16" s="8"/>
      <c r="M16" s="8"/>
      <c r="N16" s="8"/>
      <c r="O16" s="8"/>
      <c r="P16" s="8"/>
      <c r="Q16" s="8"/>
      <c r="R16" s="8"/>
      <c r="S16" s="8"/>
      <c r="T16" s="8"/>
      <c r="U16" s="8"/>
      <c r="V16" s="8"/>
      <c r="W16" s="8"/>
    </row>
    <row r="17" ht="36.45" customHeight="1" spans="1:23">
      <c r="A17" s="6" t="str">
        <f t="shared" si="0"/>
        <v>      德钦县卫生健康局</v>
      </c>
      <c r="B17" s="6" t="s">
        <v>203</v>
      </c>
      <c r="C17" s="6" t="s">
        <v>204</v>
      </c>
      <c r="D17" s="6" t="s">
        <v>91</v>
      </c>
      <c r="E17" s="6" t="s">
        <v>92</v>
      </c>
      <c r="F17" s="6" t="s">
        <v>211</v>
      </c>
      <c r="G17" s="6" t="s">
        <v>212</v>
      </c>
      <c r="H17" s="8">
        <v>40334</v>
      </c>
      <c r="I17" s="8">
        <v>40334</v>
      </c>
      <c r="J17" s="8"/>
      <c r="K17" s="8"/>
      <c r="L17" s="8"/>
      <c r="M17" s="8">
        <v>40334</v>
      </c>
      <c r="N17" s="8"/>
      <c r="O17" s="8"/>
      <c r="P17" s="8"/>
      <c r="Q17" s="8"/>
      <c r="R17" s="8"/>
      <c r="S17" s="8"/>
      <c r="T17" s="8"/>
      <c r="U17" s="8"/>
      <c r="V17" s="8"/>
      <c r="W17" s="8"/>
    </row>
    <row r="18" ht="36.45" customHeight="1" spans="1:23">
      <c r="A18" s="6" t="str">
        <f t="shared" si="0"/>
        <v>      德钦县卫生健康局</v>
      </c>
      <c r="B18" s="6" t="s">
        <v>213</v>
      </c>
      <c r="C18" s="6" t="s">
        <v>214</v>
      </c>
      <c r="D18" s="6" t="s">
        <v>91</v>
      </c>
      <c r="E18" s="6" t="s">
        <v>92</v>
      </c>
      <c r="F18" s="6" t="s">
        <v>211</v>
      </c>
      <c r="G18" s="6" t="s">
        <v>212</v>
      </c>
      <c r="H18" s="8">
        <v>380160</v>
      </c>
      <c r="I18" s="8">
        <v>380160</v>
      </c>
      <c r="J18" s="8"/>
      <c r="K18" s="8"/>
      <c r="L18" s="8"/>
      <c r="M18" s="8">
        <v>380160</v>
      </c>
      <c r="N18" s="8"/>
      <c r="O18" s="8"/>
      <c r="P18" s="8"/>
      <c r="Q18" s="8"/>
      <c r="R18" s="8"/>
      <c r="S18" s="8"/>
      <c r="T18" s="8"/>
      <c r="U18" s="8"/>
      <c r="V18" s="8"/>
      <c r="W18" s="8"/>
    </row>
    <row r="19" ht="36.45" customHeight="1" spans="1:23">
      <c r="A19" s="6" t="str">
        <f t="shared" si="0"/>
        <v>      德钦县卫生健康局</v>
      </c>
      <c r="B19" s="6" t="s">
        <v>207</v>
      </c>
      <c r="C19" s="6" t="s">
        <v>208</v>
      </c>
      <c r="D19" s="6" t="s">
        <v>93</v>
      </c>
      <c r="E19" s="6" t="s">
        <v>94</v>
      </c>
      <c r="F19" s="6" t="s">
        <v>215</v>
      </c>
      <c r="G19" s="6" t="s">
        <v>216</v>
      </c>
      <c r="H19" s="8">
        <v>19113</v>
      </c>
      <c r="I19" s="8">
        <v>19113</v>
      </c>
      <c r="J19" s="8"/>
      <c r="K19" s="8"/>
      <c r="L19" s="8"/>
      <c r="M19" s="8">
        <v>19113</v>
      </c>
      <c r="N19" s="8"/>
      <c r="O19" s="8"/>
      <c r="P19" s="8"/>
      <c r="Q19" s="8"/>
      <c r="R19" s="8"/>
      <c r="S19" s="8"/>
      <c r="T19" s="8"/>
      <c r="U19" s="8"/>
      <c r="V19" s="8"/>
      <c r="W19" s="8"/>
    </row>
    <row r="20" ht="36.45" customHeight="1" spans="1:23">
      <c r="A20" s="6" t="str">
        <f t="shared" si="0"/>
        <v>      德钦县卫生健康局</v>
      </c>
      <c r="B20" s="6" t="s">
        <v>207</v>
      </c>
      <c r="C20" s="6" t="s">
        <v>208</v>
      </c>
      <c r="D20" s="6" t="s">
        <v>93</v>
      </c>
      <c r="E20" s="6" t="s">
        <v>94</v>
      </c>
      <c r="F20" s="6" t="s">
        <v>215</v>
      </c>
      <c r="G20" s="6" t="s">
        <v>216</v>
      </c>
      <c r="H20" s="8">
        <v>424704</v>
      </c>
      <c r="I20" s="8">
        <v>424704</v>
      </c>
      <c r="J20" s="8"/>
      <c r="K20" s="8"/>
      <c r="L20" s="8"/>
      <c r="M20" s="8">
        <v>424704</v>
      </c>
      <c r="N20" s="8"/>
      <c r="O20" s="8"/>
      <c r="P20" s="8"/>
      <c r="Q20" s="8"/>
      <c r="R20" s="8"/>
      <c r="S20" s="8"/>
      <c r="T20" s="8"/>
      <c r="U20" s="8"/>
      <c r="V20" s="8"/>
      <c r="W20" s="8"/>
    </row>
    <row r="21" ht="36.45" customHeight="1" spans="1:23">
      <c r="A21" s="6" t="str">
        <f t="shared" si="0"/>
        <v>      德钦县卫生健康局</v>
      </c>
      <c r="B21" s="6" t="s">
        <v>217</v>
      </c>
      <c r="C21" s="6" t="s">
        <v>218</v>
      </c>
      <c r="D21" s="6" t="s">
        <v>93</v>
      </c>
      <c r="E21" s="6" t="s">
        <v>94</v>
      </c>
      <c r="F21" s="6" t="s">
        <v>215</v>
      </c>
      <c r="G21" s="6" t="s">
        <v>216</v>
      </c>
      <c r="H21" s="8">
        <v>209340</v>
      </c>
      <c r="I21" s="8">
        <v>209340</v>
      </c>
      <c r="J21" s="8"/>
      <c r="K21" s="8"/>
      <c r="L21" s="8"/>
      <c r="M21" s="8">
        <v>209340</v>
      </c>
      <c r="N21" s="8"/>
      <c r="O21" s="8"/>
      <c r="P21" s="8"/>
      <c r="Q21" s="8"/>
      <c r="R21" s="8"/>
      <c r="S21" s="8"/>
      <c r="T21" s="8"/>
      <c r="U21" s="8"/>
      <c r="V21" s="8"/>
      <c r="W21" s="8"/>
    </row>
    <row r="22" ht="36.45" customHeight="1" spans="1:23">
      <c r="A22" s="6" t="str">
        <f t="shared" si="0"/>
        <v>      德钦县卫生健康局</v>
      </c>
      <c r="B22" s="6" t="s">
        <v>217</v>
      </c>
      <c r="C22" s="6" t="s">
        <v>218</v>
      </c>
      <c r="D22" s="6" t="s">
        <v>93</v>
      </c>
      <c r="E22" s="6" t="s">
        <v>94</v>
      </c>
      <c r="F22" s="6" t="s">
        <v>215</v>
      </c>
      <c r="G22" s="6" t="s">
        <v>216</v>
      </c>
      <c r="H22" s="8">
        <v>77000</v>
      </c>
      <c r="I22" s="8">
        <v>77000</v>
      </c>
      <c r="J22" s="8"/>
      <c r="K22" s="8"/>
      <c r="L22" s="8"/>
      <c r="M22" s="8">
        <v>77000</v>
      </c>
      <c r="N22" s="8"/>
      <c r="O22" s="8"/>
      <c r="P22" s="8"/>
      <c r="Q22" s="8"/>
      <c r="R22" s="8"/>
      <c r="S22" s="8"/>
      <c r="T22" s="8"/>
      <c r="U22" s="8"/>
      <c r="V22" s="8"/>
      <c r="W22" s="8"/>
    </row>
    <row r="23" ht="36.45" customHeight="1" spans="1:23">
      <c r="A23" s="6" t="str">
        <f t="shared" si="0"/>
        <v>      德钦县卫生健康局</v>
      </c>
      <c r="B23" s="6" t="s">
        <v>219</v>
      </c>
      <c r="C23" s="6" t="s">
        <v>220</v>
      </c>
      <c r="D23" s="6" t="s">
        <v>83</v>
      </c>
      <c r="E23" s="6" t="s">
        <v>84</v>
      </c>
      <c r="F23" s="6" t="s">
        <v>221</v>
      </c>
      <c r="G23" s="6" t="s">
        <v>222</v>
      </c>
      <c r="H23" s="8">
        <v>554348.77</v>
      </c>
      <c r="I23" s="8">
        <v>554348.77</v>
      </c>
      <c r="J23" s="8"/>
      <c r="K23" s="8"/>
      <c r="L23" s="8"/>
      <c r="M23" s="8">
        <v>554348.77</v>
      </c>
      <c r="N23" s="8"/>
      <c r="O23" s="8"/>
      <c r="P23" s="8"/>
      <c r="Q23" s="8"/>
      <c r="R23" s="8"/>
      <c r="S23" s="8"/>
      <c r="T23" s="8"/>
      <c r="U23" s="8"/>
      <c r="V23" s="8"/>
      <c r="W23" s="8"/>
    </row>
    <row r="24" ht="36.45" customHeight="1" spans="1:23">
      <c r="A24" s="6" t="str">
        <f t="shared" si="0"/>
        <v>      德钦县卫生健康局</v>
      </c>
      <c r="B24" s="6" t="s">
        <v>219</v>
      </c>
      <c r="C24" s="6" t="s">
        <v>220</v>
      </c>
      <c r="D24" s="6" t="s">
        <v>85</v>
      </c>
      <c r="E24" s="6" t="s">
        <v>86</v>
      </c>
      <c r="F24" s="6" t="s">
        <v>223</v>
      </c>
      <c r="G24" s="6" t="s">
        <v>224</v>
      </c>
      <c r="H24" s="8"/>
      <c r="I24" s="8"/>
      <c r="J24" s="8"/>
      <c r="K24" s="8"/>
      <c r="L24" s="8"/>
      <c r="M24" s="8"/>
      <c r="N24" s="8"/>
      <c r="O24" s="8"/>
      <c r="P24" s="8"/>
      <c r="Q24" s="8"/>
      <c r="R24" s="8"/>
      <c r="S24" s="8"/>
      <c r="T24" s="8"/>
      <c r="U24" s="8"/>
      <c r="V24" s="8"/>
      <c r="W24" s="8"/>
    </row>
    <row r="25" ht="36.45" customHeight="1" spans="1:23">
      <c r="A25" s="6" t="str">
        <f t="shared" si="0"/>
        <v>      德钦县卫生健康局</v>
      </c>
      <c r="B25" s="6" t="s">
        <v>219</v>
      </c>
      <c r="C25" s="6" t="s">
        <v>220</v>
      </c>
      <c r="D25" s="6" t="s">
        <v>111</v>
      </c>
      <c r="E25" s="6" t="s">
        <v>112</v>
      </c>
      <c r="F25" s="6" t="s">
        <v>225</v>
      </c>
      <c r="G25" s="6" t="s">
        <v>226</v>
      </c>
      <c r="H25" s="8">
        <v>168798.06</v>
      </c>
      <c r="I25" s="8">
        <v>168798.06</v>
      </c>
      <c r="J25" s="8"/>
      <c r="K25" s="8"/>
      <c r="L25" s="8"/>
      <c r="M25" s="8">
        <v>168798.06</v>
      </c>
      <c r="N25" s="8"/>
      <c r="O25" s="8"/>
      <c r="P25" s="8"/>
      <c r="Q25" s="8"/>
      <c r="R25" s="8"/>
      <c r="S25" s="8"/>
      <c r="T25" s="8"/>
      <c r="U25" s="8"/>
      <c r="V25" s="8"/>
      <c r="W25" s="8"/>
    </row>
    <row r="26" ht="36.45" customHeight="1" spans="1:23">
      <c r="A26" s="6" t="str">
        <f t="shared" si="0"/>
        <v>      德钦县卫生健康局</v>
      </c>
      <c r="B26" s="6" t="s">
        <v>219</v>
      </c>
      <c r="C26" s="6" t="s">
        <v>220</v>
      </c>
      <c r="D26" s="6" t="s">
        <v>113</v>
      </c>
      <c r="E26" s="6" t="s">
        <v>114</v>
      </c>
      <c r="F26" s="6" t="s">
        <v>225</v>
      </c>
      <c r="G26" s="6" t="s">
        <v>226</v>
      </c>
      <c r="H26" s="8">
        <v>86594.4</v>
      </c>
      <c r="I26" s="8">
        <v>86594.4</v>
      </c>
      <c r="J26" s="8"/>
      <c r="K26" s="8"/>
      <c r="L26" s="8"/>
      <c r="M26" s="8">
        <v>86594.4</v>
      </c>
      <c r="N26" s="8"/>
      <c r="O26" s="8"/>
      <c r="P26" s="8"/>
      <c r="Q26" s="8"/>
      <c r="R26" s="8"/>
      <c r="S26" s="8"/>
      <c r="T26" s="8"/>
      <c r="U26" s="8"/>
      <c r="V26" s="8"/>
      <c r="W26" s="8"/>
    </row>
    <row r="27" ht="36.45" customHeight="1" spans="1:23">
      <c r="A27" s="6" t="str">
        <f t="shared" si="0"/>
        <v>      德钦县卫生健康局</v>
      </c>
      <c r="B27" s="6" t="s">
        <v>219</v>
      </c>
      <c r="C27" s="6" t="s">
        <v>220</v>
      </c>
      <c r="D27" s="6" t="s">
        <v>115</v>
      </c>
      <c r="E27" s="6" t="s">
        <v>116</v>
      </c>
      <c r="F27" s="6" t="s">
        <v>227</v>
      </c>
      <c r="G27" s="6" t="s">
        <v>228</v>
      </c>
      <c r="H27" s="8">
        <v>136209.31</v>
      </c>
      <c r="I27" s="8">
        <v>136209.31</v>
      </c>
      <c r="J27" s="8"/>
      <c r="K27" s="8"/>
      <c r="L27" s="8"/>
      <c r="M27" s="8">
        <v>136209.31</v>
      </c>
      <c r="N27" s="8"/>
      <c r="O27" s="8"/>
      <c r="P27" s="8"/>
      <c r="Q27" s="8"/>
      <c r="R27" s="8"/>
      <c r="S27" s="8"/>
      <c r="T27" s="8"/>
      <c r="U27" s="8"/>
      <c r="V27" s="8"/>
      <c r="W27" s="8"/>
    </row>
    <row r="28" ht="36.45" customHeight="1" spans="1:23">
      <c r="A28" s="6" t="str">
        <f t="shared" si="0"/>
        <v>      德钦县卫生健康局</v>
      </c>
      <c r="B28" s="6" t="s">
        <v>219</v>
      </c>
      <c r="C28" s="6" t="s">
        <v>220</v>
      </c>
      <c r="D28" s="6" t="s">
        <v>115</v>
      </c>
      <c r="E28" s="6" t="s">
        <v>116</v>
      </c>
      <c r="F28" s="6" t="s">
        <v>227</v>
      </c>
      <c r="G28" s="6" t="s">
        <v>228</v>
      </c>
      <c r="H28" s="8">
        <v>67105.11</v>
      </c>
      <c r="I28" s="8">
        <v>67105.11</v>
      </c>
      <c r="J28" s="8"/>
      <c r="K28" s="8"/>
      <c r="L28" s="8"/>
      <c r="M28" s="8">
        <v>67105.11</v>
      </c>
      <c r="N28" s="8"/>
      <c r="O28" s="8"/>
      <c r="P28" s="8"/>
      <c r="Q28" s="8"/>
      <c r="R28" s="8"/>
      <c r="S28" s="8"/>
      <c r="T28" s="8"/>
      <c r="U28" s="8"/>
      <c r="V28" s="8"/>
      <c r="W28" s="8"/>
    </row>
    <row r="29" ht="36.45" customHeight="1" spans="1:23">
      <c r="A29" s="6" t="str">
        <f t="shared" si="0"/>
        <v>      德钦县卫生健康局</v>
      </c>
      <c r="B29" s="6" t="s">
        <v>219</v>
      </c>
      <c r="C29" s="6" t="s">
        <v>220</v>
      </c>
      <c r="D29" s="6" t="s">
        <v>91</v>
      </c>
      <c r="E29" s="6" t="s">
        <v>92</v>
      </c>
      <c r="F29" s="6" t="s">
        <v>229</v>
      </c>
      <c r="G29" s="6" t="s">
        <v>230</v>
      </c>
      <c r="H29" s="8">
        <v>2721.85</v>
      </c>
      <c r="I29" s="8">
        <v>2721.85</v>
      </c>
      <c r="J29" s="8"/>
      <c r="K29" s="8"/>
      <c r="L29" s="8"/>
      <c r="M29" s="8">
        <v>2721.85</v>
      </c>
      <c r="N29" s="8"/>
      <c r="O29" s="8"/>
      <c r="P29" s="8"/>
      <c r="Q29" s="8"/>
      <c r="R29" s="8"/>
      <c r="S29" s="8"/>
      <c r="T29" s="8"/>
      <c r="U29" s="8"/>
      <c r="V29" s="8"/>
      <c r="W29" s="8"/>
    </row>
    <row r="30" ht="36.45" customHeight="1" spans="1:23">
      <c r="A30" s="6" t="str">
        <f t="shared" si="0"/>
        <v>      德钦县卫生健康局</v>
      </c>
      <c r="B30" s="6" t="s">
        <v>219</v>
      </c>
      <c r="C30" s="6" t="s">
        <v>220</v>
      </c>
      <c r="D30" s="6" t="s">
        <v>93</v>
      </c>
      <c r="E30" s="6" t="s">
        <v>94</v>
      </c>
      <c r="F30" s="6" t="s">
        <v>229</v>
      </c>
      <c r="G30" s="6" t="s">
        <v>230</v>
      </c>
      <c r="H30" s="8">
        <v>8082.14</v>
      </c>
      <c r="I30" s="8">
        <v>8082.14</v>
      </c>
      <c r="J30" s="8"/>
      <c r="K30" s="8"/>
      <c r="L30" s="8"/>
      <c r="M30" s="8">
        <v>8082.14</v>
      </c>
      <c r="N30" s="8"/>
      <c r="O30" s="8"/>
      <c r="P30" s="8"/>
      <c r="Q30" s="8"/>
      <c r="R30" s="8"/>
      <c r="S30" s="8"/>
      <c r="T30" s="8"/>
      <c r="U30" s="8"/>
      <c r="V30" s="8"/>
      <c r="W30" s="8"/>
    </row>
    <row r="31" ht="36.45" customHeight="1" spans="1:23">
      <c r="A31" s="6" t="str">
        <f t="shared" si="0"/>
        <v>      德钦县卫生健康局</v>
      </c>
      <c r="B31" s="6" t="s">
        <v>219</v>
      </c>
      <c r="C31" s="6" t="s">
        <v>220</v>
      </c>
      <c r="D31" s="6" t="s">
        <v>117</v>
      </c>
      <c r="E31" s="6" t="s">
        <v>118</v>
      </c>
      <c r="F31" s="6" t="s">
        <v>229</v>
      </c>
      <c r="G31" s="6" t="s">
        <v>230</v>
      </c>
      <c r="H31" s="8">
        <v>3312</v>
      </c>
      <c r="I31" s="8">
        <v>3312</v>
      </c>
      <c r="J31" s="8"/>
      <c r="K31" s="8"/>
      <c r="L31" s="8"/>
      <c r="M31" s="8">
        <v>3312</v>
      </c>
      <c r="N31" s="8"/>
      <c r="O31" s="8"/>
      <c r="P31" s="8"/>
      <c r="Q31" s="8"/>
      <c r="R31" s="8"/>
      <c r="S31" s="8"/>
      <c r="T31" s="8"/>
      <c r="U31" s="8"/>
      <c r="V31" s="8"/>
      <c r="W31" s="8"/>
    </row>
    <row r="32" ht="36.45" customHeight="1" spans="1:23">
      <c r="A32" s="6" t="str">
        <f t="shared" si="0"/>
        <v>      德钦县卫生健康局</v>
      </c>
      <c r="B32" s="6" t="s">
        <v>219</v>
      </c>
      <c r="C32" s="6" t="s">
        <v>220</v>
      </c>
      <c r="D32" s="6" t="s">
        <v>117</v>
      </c>
      <c r="E32" s="6" t="s">
        <v>118</v>
      </c>
      <c r="F32" s="6" t="s">
        <v>229</v>
      </c>
      <c r="G32" s="6" t="s">
        <v>230</v>
      </c>
      <c r="H32" s="8">
        <v>1932</v>
      </c>
      <c r="I32" s="8">
        <v>1932</v>
      </c>
      <c r="J32" s="8"/>
      <c r="K32" s="8"/>
      <c r="L32" s="8"/>
      <c r="M32" s="8">
        <v>1932</v>
      </c>
      <c r="N32" s="8"/>
      <c r="O32" s="8"/>
      <c r="P32" s="8"/>
      <c r="Q32" s="8"/>
      <c r="R32" s="8"/>
      <c r="S32" s="8"/>
      <c r="T32" s="8"/>
      <c r="U32" s="8"/>
      <c r="V32" s="8"/>
      <c r="W32" s="8"/>
    </row>
    <row r="33" ht="36.45" customHeight="1" spans="1:23">
      <c r="A33" s="6" t="str">
        <f t="shared" si="0"/>
        <v>      德钦县卫生健康局</v>
      </c>
      <c r="B33" s="6" t="s">
        <v>219</v>
      </c>
      <c r="C33" s="6" t="s">
        <v>220</v>
      </c>
      <c r="D33" s="6" t="s">
        <v>117</v>
      </c>
      <c r="E33" s="6" t="s">
        <v>118</v>
      </c>
      <c r="F33" s="6" t="s">
        <v>229</v>
      </c>
      <c r="G33" s="6" t="s">
        <v>230</v>
      </c>
      <c r="H33" s="8">
        <v>4581.95</v>
      </c>
      <c r="I33" s="8">
        <v>4581.95</v>
      </c>
      <c r="J33" s="8"/>
      <c r="K33" s="8"/>
      <c r="L33" s="8"/>
      <c r="M33" s="8">
        <v>4581.95</v>
      </c>
      <c r="N33" s="8"/>
      <c r="O33" s="8"/>
      <c r="P33" s="8"/>
      <c r="Q33" s="8"/>
      <c r="R33" s="8"/>
      <c r="S33" s="8"/>
      <c r="T33" s="8"/>
      <c r="U33" s="8"/>
      <c r="V33" s="8"/>
      <c r="W33" s="8"/>
    </row>
    <row r="34" ht="36.45" customHeight="1" spans="1:23">
      <c r="A34" s="6" t="str">
        <f t="shared" si="0"/>
        <v>      德钦县卫生健康局</v>
      </c>
      <c r="B34" s="6" t="s">
        <v>219</v>
      </c>
      <c r="C34" s="6" t="s">
        <v>220</v>
      </c>
      <c r="D34" s="6" t="s">
        <v>117</v>
      </c>
      <c r="E34" s="6" t="s">
        <v>118</v>
      </c>
      <c r="F34" s="6" t="s">
        <v>229</v>
      </c>
      <c r="G34" s="6" t="s">
        <v>230</v>
      </c>
      <c r="H34" s="8">
        <v>2347.41</v>
      </c>
      <c r="I34" s="8">
        <v>2347.41</v>
      </c>
      <c r="J34" s="8"/>
      <c r="K34" s="8"/>
      <c r="L34" s="8"/>
      <c r="M34" s="8">
        <v>2347.41</v>
      </c>
      <c r="N34" s="8"/>
      <c r="O34" s="8"/>
      <c r="P34" s="8"/>
      <c r="Q34" s="8"/>
      <c r="R34" s="8"/>
      <c r="S34" s="8"/>
      <c r="T34" s="8"/>
      <c r="U34" s="8"/>
      <c r="V34" s="8"/>
      <c r="W34" s="8"/>
    </row>
    <row r="35" ht="36.45" customHeight="1" spans="1:23">
      <c r="A35" s="6" t="str">
        <f t="shared" si="0"/>
        <v>      德钦县卫生健康局</v>
      </c>
      <c r="B35" s="6" t="s">
        <v>219</v>
      </c>
      <c r="C35" s="6" t="s">
        <v>220</v>
      </c>
      <c r="D35" s="6" t="s">
        <v>117</v>
      </c>
      <c r="E35" s="6" t="s">
        <v>118</v>
      </c>
      <c r="F35" s="6" t="s">
        <v>229</v>
      </c>
      <c r="G35" s="6" t="s">
        <v>230</v>
      </c>
      <c r="H35" s="8">
        <v>3036</v>
      </c>
      <c r="I35" s="8">
        <v>3036</v>
      </c>
      <c r="J35" s="8"/>
      <c r="K35" s="8"/>
      <c r="L35" s="8"/>
      <c r="M35" s="8">
        <v>3036</v>
      </c>
      <c r="N35" s="8"/>
      <c r="O35" s="8"/>
      <c r="P35" s="8"/>
      <c r="Q35" s="8"/>
      <c r="R35" s="8"/>
      <c r="S35" s="8"/>
      <c r="T35" s="8"/>
      <c r="U35" s="8"/>
      <c r="V35" s="8"/>
      <c r="W35" s="8"/>
    </row>
    <row r="36" ht="36.45" customHeight="1" spans="1:23">
      <c r="A36" s="6" t="str">
        <f t="shared" si="0"/>
        <v>      德钦县卫生健康局</v>
      </c>
      <c r="B36" s="6" t="s">
        <v>219</v>
      </c>
      <c r="C36" s="6" t="s">
        <v>220</v>
      </c>
      <c r="D36" s="6" t="s">
        <v>117</v>
      </c>
      <c r="E36" s="6" t="s">
        <v>118</v>
      </c>
      <c r="F36" s="6" t="s">
        <v>229</v>
      </c>
      <c r="G36" s="6" t="s">
        <v>230</v>
      </c>
      <c r="H36" s="8"/>
      <c r="I36" s="8"/>
      <c r="J36" s="8"/>
      <c r="K36" s="8"/>
      <c r="L36" s="8"/>
      <c r="M36" s="8"/>
      <c r="N36" s="8"/>
      <c r="O36" s="8"/>
      <c r="P36" s="8"/>
      <c r="Q36" s="8"/>
      <c r="R36" s="8"/>
      <c r="S36" s="8"/>
      <c r="T36" s="8"/>
      <c r="U36" s="8"/>
      <c r="V36" s="8"/>
      <c r="W36" s="8"/>
    </row>
    <row r="37" ht="36.45" customHeight="1" spans="1:23">
      <c r="A37" s="6" t="str">
        <f t="shared" si="0"/>
        <v>      德钦县卫生健康局</v>
      </c>
      <c r="B37" s="6" t="s">
        <v>231</v>
      </c>
      <c r="C37" s="6" t="s">
        <v>127</v>
      </c>
      <c r="D37" s="6" t="s">
        <v>126</v>
      </c>
      <c r="E37" s="6" t="s">
        <v>127</v>
      </c>
      <c r="F37" s="6" t="s">
        <v>232</v>
      </c>
      <c r="G37" s="6" t="s">
        <v>127</v>
      </c>
      <c r="H37" s="8">
        <v>438201.58</v>
      </c>
      <c r="I37" s="8">
        <v>438201.58</v>
      </c>
      <c r="J37" s="8"/>
      <c r="K37" s="8"/>
      <c r="L37" s="8"/>
      <c r="M37" s="8">
        <v>438201.58</v>
      </c>
      <c r="N37" s="8"/>
      <c r="O37" s="8"/>
      <c r="P37" s="8"/>
      <c r="Q37" s="8"/>
      <c r="R37" s="8"/>
      <c r="S37" s="8"/>
      <c r="T37" s="8"/>
      <c r="U37" s="8"/>
      <c r="V37" s="8"/>
      <c r="W37" s="8"/>
    </row>
    <row r="38" ht="36.45" customHeight="1" spans="1:23">
      <c r="A38" s="6" t="str">
        <f t="shared" si="0"/>
        <v>      德钦县卫生健康局</v>
      </c>
      <c r="B38" s="6" t="s">
        <v>233</v>
      </c>
      <c r="C38" s="6" t="s">
        <v>234</v>
      </c>
      <c r="D38" s="6" t="s">
        <v>91</v>
      </c>
      <c r="E38" s="6" t="s">
        <v>92</v>
      </c>
      <c r="F38" s="6" t="s">
        <v>235</v>
      </c>
      <c r="G38" s="6" t="s">
        <v>234</v>
      </c>
      <c r="H38" s="8">
        <v>5000</v>
      </c>
      <c r="I38" s="8">
        <v>5000</v>
      </c>
      <c r="J38" s="8"/>
      <c r="K38" s="8"/>
      <c r="L38" s="8"/>
      <c r="M38" s="8">
        <v>5000</v>
      </c>
      <c r="N38" s="8"/>
      <c r="O38" s="8"/>
      <c r="P38" s="8"/>
      <c r="Q38" s="8"/>
      <c r="R38" s="8"/>
      <c r="S38" s="8"/>
      <c r="T38" s="8"/>
      <c r="U38" s="8"/>
      <c r="V38" s="8"/>
      <c r="W38" s="8"/>
    </row>
    <row r="39" ht="36.45" customHeight="1" spans="1:23">
      <c r="A39" s="6" t="str">
        <f t="shared" si="0"/>
        <v>      德钦县卫生健康局</v>
      </c>
      <c r="B39" s="6" t="s">
        <v>236</v>
      </c>
      <c r="C39" s="6" t="s">
        <v>175</v>
      </c>
      <c r="D39" s="6" t="s">
        <v>91</v>
      </c>
      <c r="E39" s="6" t="s">
        <v>92</v>
      </c>
      <c r="F39" s="6" t="s">
        <v>237</v>
      </c>
      <c r="G39" s="6" t="s">
        <v>175</v>
      </c>
      <c r="H39" s="8">
        <v>5000</v>
      </c>
      <c r="I39" s="8">
        <v>5000</v>
      </c>
      <c r="J39" s="8"/>
      <c r="K39" s="8"/>
      <c r="L39" s="8"/>
      <c r="M39" s="8">
        <v>5000</v>
      </c>
      <c r="N39" s="8"/>
      <c r="O39" s="8"/>
      <c r="P39" s="8"/>
      <c r="Q39" s="8"/>
      <c r="R39" s="8"/>
      <c r="S39" s="8"/>
      <c r="T39" s="8"/>
      <c r="U39" s="8"/>
      <c r="V39" s="8"/>
      <c r="W39" s="8"/>
    </row>
    <row r="40" ht="36.45" customHeight="1" spans="1:23">
      <c r="A40" s="6" t="str">
        <f t="shared" si="0"/>
        <v>      德钦县卫生健康局</v>
      </c>
      <c r="B40" s="6" t="s">
        <v>238</v>
      </c>
      <c r="C40" s="6" t="s">
        <v>239</v>
      </c>
      <c r="D40" s="6" t="s">
        <v>91</v>
      </c>
      <c r="E40" s="6" t="s">
        <v>92</v>
      </c>
      <c r="F40" s="6" t="s">
        <v>240</v>
      </c>
      <c r="G40" s="6" t="s">
        <v>241</v>
      </c>
      <c r="H40" s="8">
        <v>44000</v>
      </c>
      <c r="I40" s="8">
        <v>44000</v>
      </c>
      <c r="J40" s="8"/>
      <c r="K40" s="8"/>
      <c r="L40" s="8"/>
      <c r="M40" s="8">
        <v>44000</v>
      </c>
      <c r="N40" s="8"/>
      <c r="O40" s="8"/>
      <c r="P40" s="8"/>
      <c r="Q40" s="8"/>
      <c r="R40" s="8"/>
      <c r="S40" s="8"/>
      <c r="T40" s="8"/>
      <c r="U40" s="8"/>
      <c r="V40" s="8"/>
      <c r="W40" s="8"/>
    </row>
    <row r="41" ht="36.45" customHeight="1" spans="1:23">
      <c r="A41" s="6" t="str">
        <f t="shared" si="0"/>
        <v>      德钦县卫生健康局</v>
      </c>
      <c r="B41" s="6" t="s">
        <v>238</v>
      </c>
      <c r="C41" s="6" t="s">
        <v>239</v>
      </c>
      <c r="D41" s="6" t="s">
        <v>93</v>
      </c>
      <c r="E41" s="6" t="s">
        <v>94</v>
      </c>
      <c r="F41" s="6" t="s">
        <v>240</v>
      </c>
      <c r="G41" s="6" t="s">
        <v>241</v>
      </c>
      <c r="H41" s="8">
        <v>37800</v>
      </c>
      <c r="I41" s="8">
        <v>37800</v>
      </c>
      <c r="J41" s="8"/>
      <c r="K41" s="8"/>
      <c r="L41" s="8"/>
      <c r="M41" s="8">
        <v>37800</v>
      </c>
      <c r="N41" s="8"/>
      <c r="O41" s="8"/>
      <c r="P41" s="8"/>
      <c r="Q41" s="8"/>
      <c r="R41" s="8"/>
      <c r="S41" s="8"/>
      <c r="T41" s="8"/>
      <c r="U41" s="8"/>
      <c r="V41" s="8"/>
      <c r="W41" s="8"/>
    </row>
    <row r="42" ht="36.45" customHeight="1" spans="1:23">
      <c r="A42" s="6" t="str">
        <f t="shared" si="0"/>
        <v>      德钦县卫生健康局</v>
      </c>
      <c r="B42" s="6" t="s">
        <v>242</v>
      </c>
      <c r="C42" s="6" t="s">
        <v>243</v>
      </c>
      <c r="D42" s="6" t="s">
        <v>91</v>
      </c>
      <c r="E42" s="6" t="s">
        <v>92</v>
      </c>
      <c r="F42" s="6" t="s">
        <v>244</v>
      </c>
      <c r="G42" s="6" t="s">
        <v>243</v>
      </c>
      <c r="H42" s="8">
        <v>36549.46</v>
      </c>
      <c r="I42" s="8">
        <v>36549.46</v>
      </c>
      <c r="J42" s="8"/>
      <c r="K42" s="8"/>
      <c r="L42" s="8"/>
      <c r="M42" s="8">
        <v>36549.46</v>
      </c>
      <c r="N42" s="8"/>
      <c r="O42" s="8"/>
      <c r="P42" s="8"/>
      <c r="Q42" s="8"/>
      <c r="R42" s="8"/>
      <c r="S42" s="8"/>
      <c r="T42" s="8"/>
      <c r="U42" s="8"/>
      <c r="V42" s="8"/>
      <c r="W42" s="8"/>
    </row>
    <row r="43" ht="36.45" customHeight="1" spans="1:23">
      <c r="A43" s="6" t="str">
        <f t="shared" si="0"/>
        <v>      德钦县卫生健康局</v>
      </c>
      <c r="B43" s="6" t="s">
        <v>242</v>
      </c>
      <c r="C43" s="6" t="s">
        <v>243</v>
      </c>
      <c r="D43" s="6" t="s">
        <v>93</v>
      </c>
      <c r="E43" s="6" t="s">
        <v>94</v>
      </c>
      <c r="F43" s="6" t="s">
        <v>244</v>
      </c>
      <c r="G43" s="6" t="s">
        <v>243</v>
      </c>
      <c r="H43" s="8">
        <v>23091.84</v>
      </c>
      <c r="I43" s="8">
        <v>23091.84</v>
      </c>
      <c r="J43" s="8"/>
      <c r="K43" s="8"/>
      <c r="L43" s="8"/>
      <c r="M43" s="8">
        <v>23091.84</v>
      </c>
      <c r="N43" s="8"/>
      <c r="O43" s="8"/>
      <c r="P43" s="8"/>
      <c r="Q43" s="8"/>
      <c r="R43" s="8"/>
      <c r="S43" s="8"/>
      <c r="T43" s="8"/>
      <c r="U43" s="8"/>
      <c r="V43" s="8"/>
      <c r="W43" s="8"/>
    </row>
    <row r="44" ht="36.45" customHeight="1" spans="1:23">
      <c r="A44" s="6" t="str">
        <f t="shared" si="0"/>
        <v>      德钦县卫生健康局</v>
      </c>
      <c r="B44" s="6" t="s">
        <v>238</v>
      </c>
      <c r="C44" s="6" t="s">
        <v>239</v>
      </c>
      <c r="D44" s="6" t="s">
        <v>91</v>
      </c>
      <c r="E44" s="6" t="s">
        <v>92</v>
      </c>
      <c r="F44" s="6" t="s">
        <v>245</v>
      </c>
      <c r="G44" s="6" t="s">
        <v>246</v>
      </c>
      <c r="H44" s="8">
        <v>1500</v>
      </c>
      <c r="I44" s="8">
        <v>1500</v>
      </c>
      <c r="J44" s="8"/>
      <c r="K44" s="8"/>
      <c r="L44" s="8"/>
      <c r="M44" s="8">
        <v>1500</v>
      </c>
      <c r="N44" s="8"/>
      <c r="O44" s="8"/>
      <c r="P44" s="8"/>
      <c r="Q44" s="8"/>
      <c r="R44" s="8"/>
      <c r="S44" s="8"/>
      <c r="T44" s="8"/>
      <c r="U44" s="8"/>
      <c r="V44" s="8"/>
      <c r="W44" s="8"/>
    </row>
    <row r="45" ht="36.45" customHeight="1" spans="1:23">
      <c r="A45" s="6" t="str">
        <f t="shared" si="0"/>
        <v>      德钦县卫生健康局</v>
      </c>
      <c r="B45" s="6" t="s">
        <v>238</v>
      </c>
      <c r="C45" s="6" t="s">
        <v>239</v>
      </c>
      <c r="D45" s="6" t="s">
        <v>93</v>
      </c>
      <c r="E45" s="6" t="s">
        <v>94</v>
      </c>
      <c r="F45" s="6" t="s">
        <v>245</v>
      </c>
      <c r="G45" s="6" t="s">
        <v>246</v>
      </c>
      <c r="H45" s="8">
        <v>1050</v>
      </c>
      <c r="I45" s="8">
        <v>1050</v>
      </c>
      <c r="J45" s="8"/>
      <c r="K45" s="8"/>
      <c r="L45" s="8"/>
      <c r="M45" s="8">
        <v>1050</v>
      </c>
      <c r="N45" s="8"/>
      <c r="O45" s="8"/>
      <c r="P45" s="8"/>
      <c r="Q45" s="8"/>
      <c r="R45" s="8"/>
      <c r="S45" s="8"/>
      <c r="T45" s="8"/>
      <c r="U45" s="8"/>
      <c r="V45" s="8"/>
      <c r="W45" s="8"/>
    </row>
    <row r="46" ht="36.45" customHeight="1" spans="1:23">
      <c r="A46" s="6" t="str">
        <f t="shared" si="0"/>
        <v>      德钦县卫生健康局</v>
      </c>
      <c r="B46" s="6" t="s">
        <v>247</v>
      </c>
      <c r="C46" s="6" t="s">
        <v>248</v>
      </c>
      <c r="D46" s="6" t="s">
        <v>91</v>
      </c>
      <c r="E46" s="6" t="s">
        <v>92</v>
      </c>
      <c r="F46" s="6" t="s">
        <v>245</v>
      </c>
      <c r="G46" s="6" t="s">
        <v>246</v>
      </c>
      <c r="H46" s="8">
        <v>45000</v>
      </c>
      <c r="I46" s="8">
        <v>45000</v>
      </c>
      <c r="J46" s="8"/>
      <c r="K46" s="8"/>
      <c r="L46" s="8"/>
      <c r="M46" s="8">
        <v>45000</v>
      </c>
      <c r="N46" s="8"/>
      <c r="O46" s="8"/>
      <c r="P46" s="8"/>
      <c r="Q46" s="8"/>
      <c r="R46" s="8"/>
      <c r="S46" s="8"/>
      <c r="T46" s="8"/>
      <c r="U46" s="8"/>
      <c r="V46" s="8"/>
      <c r="W46" s="8"/>
    </row>
    <row r="47" ht="36.45" customHeight="1" spans="1:23">
      <c r="A47" s="6" t="str">
        <f t="shared" si="0"/>
        <v>      德钦县卫生健康局</v>
      </c>
      <c r="B47" s="6" t="s">
        <v>233</v>
      </c>
      <c r="C47" s="6" t="s">
        <v>234</v>
      </c>
      <c r="D47" s="6" t="s">
        <v>91</v>
      </c>
      <c r="E47" s="6" t="s">
        <v>92</v>
      </c>
      <c r="F47" s="6" t="s">
        <v>235</v>
      </c>
      <c r="G47" s="6" t="s">
        <v>234</v>
      </c>
      <c r="H47" s="8">
        <v>13500</v>
      </c>
      <c r="I47" s="8">
        <v>13500</v>
      </c>
      <c r="J47" s="8"/>
      <c r="K47" s="8"/>
      <c r="L47" s="8"/>
      <c r="M47" s="8">
        <v>13500</v>
      </c>
      <c r="N47" s="8"/>
      <c r="O47" s="8"/>
      <c r="P47" s="8"/>
      <c r="Q47" s="8"/>
      <c r="R47" s="8"/>
      <c r="S47" s="8"/>
      <c r="T47" s="8"/>
      <c r="U47" s="8"/>
      <c r="V47" s="8"/>
      <c r="W47" s="8"/>
    </row>
    <row r="48" ht="36.45" customHeight="1" spans="1:23">
      <c r="A48" s="6" t="str">
        <f t="shared" si="0"/>
        <v>      德钦县卫生健康局</v>
      </c>
      <c r="B48" s="6" t="s">
        <v>249</v>
      </c>
      <c r="C48" s="6" t="s">
        <v>250</v>
      </c>
      <c r="D48" s="6" t="s">
        <v>91</v>
      </c>
      <c r="E48" s="6" t="s">
        <v>92</v>
      </c>
      <c r="F48" s="6" t="s">
        <v>251</v>
      </c>
      <c r="G48" s="6" t="s">
        <v>252</v>
      </c>
      <c r="H48" s="8">
        <v>94200</v>
      </c>
      <c r="I48" s="8">
        <v>94200</v>
      </c>
      <c r="J48" s="8"/>
      <c r="K48" s="8"/>
      <c r="L48" s="8"/>
      <c r="M48" s="8">
        <v>94200</v>
      </c>
      <c r="N48" s="8"/>
      <c r="O48" s="8"/>
      <c r="P48" s="8"/>
      <c r="Q48" s="8"/>
      <c r="R48" s="8"/>
      <c r="S48" s="8"/>
      <c r="T48" s="8"/>
      <c r="U48" s="8"/>
      <c r="V48" s="8"/>
      <c r="W48" s="8"/>
    </row>
    <row r="49" ht="36.45" customHeight="1" spans="1:23">
      <c r="A49" s="6" t="str">
        <f t="shared" si="0"/>
        <v>      德钦县卫生健康局</v>
      </c>
      <c r="B49" s="6" t="s">
        <v>253</v>
      </c>
      <c r="C49" s="6" t="s">
        <v>254</v>
      </c>
      <c r="D49" s="6" t="s">
        <v>91</v>
      </c>
      <c r="E49" s="6" t="s">
        <v>92</v>
      </c>
      <c r="F49" s="6" t="s">
        <v>251</v>
      </c>
      <c r="G49" s="6" t="s">
        <v>252</v>
      </c>
      <c r="H49" s="8">
        <v>6782.4</v>
      </c>
      <c r="I49" s="8">
        <v>6782.4</v>
      </c>
      <c r="J49" s="8"/>
      <c r="K49" s="8"/>
      <c r="L49" s="8"/>
      <c r="M49" s="8">
        <v>6782.4</v>
      </c>
      <c r="N49" s="8"/>
      <c r="O49" s="8"/>
      <c r="P49" s="8"/>
      <c r="Q49" s="8"/>
      <c r="R49" s="8"/>
      <c r="S49" s="8"/>
      <c r="T49" s="8"/>
      <c r="U49" s="8"/>
      <c r="V49" s="8"/>
      <c r="W49" s="8"/>
    </row>
    <row r="50" ht="36.45" customHeight="1" spans="1:23">
      <c r="A50" s="5" t="s">
        <v>128</v>
      </c>
      <c r="B50" s="5"/>
      <c r="C50" s="5"/>
      <c r="D50" s="5"/>
      <c r="E50" s="5"/>
      <c r="F50" s="5"/>
      <c r="G50" s="5"/>
      <c r="H50" s="8">
        <v>5552624.08</v>
      </c>
      <c r="I50" s="8">
        <v>5552624.08</v>
      </c>
      <c r="J50" s="8"/>
      <c r="K50" s="8"/>
      <c r="L50" s="8"/>
      <c r="M50" s="8">
        <v>5552624.08</v>
      </c>
      <c r="N50" s="8"/>
      <c r="O50" s="8"/>
      <c r="P50" s="8"/>
      <c r="Q50" s="8"/>
      <c r="R50" s="8"/>
      <c r="S50" s="8"/>
      <c r="T50" s="8"/>
      <c r="U50" s="8"/>
      <c r="V50" s="8"/>
      <c r="W50" s="8"/>
    </row>
  </sheetData>
  <mergeCells count="30">
    <mergeCell ref="A3:W3"/>
    <mergeCell ref="A4:V4"/>
    <mergeCell ref="H5:W5"/>
    <mergeCell ref="I6:M6"/>
    <mergeCell ref="N6:P6"/>
    <mergeCell ref="R6:W6"/>
    <mergeCell ref="A50:G5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workbookViewId="0">
      <pane ySplit="1" topLeftCell="A2" activePane="bottomLeft" state="frozen"/>
      <selection/>
      <selection pane="bottomLeft" activeCell="A1" sqref="A1"/>
    </sheetView>
  </sheetViews>
  <sheetFormatPr defaultColWidth="10.3333333333333" defaultRowHeight="15" customHeight="1"/>
  <cols>
    <col min="1" max="1" width="27.4777777777778" customWidth="1"/>
    <col min="2" max="2" width="42.1444444444444" customWidth="1"/>
    <col min="3" max="4" width="33.3333333333333" customWidth="1"/>
    <col min="5" max="5" width="25.8111111111111" customWidth="1"/>
    <col min="6" max="6" width="33.3333333333333" customWidth="1"/>
    <col min="7" max="7" width="23.3111111111111" customWidth="1"/>
    <col min="8" max="12" width="33.3333333333333" customWidth="1"/>
    <col min="13" max="17" width="22.4777777777778" customWidth="1"/>
    <col min="18" max="23" width="33.33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20:23">
      <c r="T2" s="4"/>
      <c r="U2" s="4"/>
      <c r="V2" s="4"/>
      <c r="W2" s="2" t="s">
        <v>255</v>
      </c>
    </row>
    <row r="3" ht="55.2" customHeight="1" spans="1:23">
      <c r="A3" s="3" t="s">
        <v>256</v>
      </c>
      <c r="B3" s="3"/>
      <c r="C3" s="3"/>
      <c r="D3" s="3"/>
      <c r="E3" s="3"/>
      <c r="F3" s="3"/>
      <c r="G3" s="3"/>
      <c r="H3" s="3"/>
      <c r="I3" s="3"/>
      <c r="J3" s="3"/>
      <c r="K3" s="3"/>
      <c r="L3" s="3"/>
      <c r="M3" s="3"/>
      <c r="N3" s="3"/>
      <c r="O3" s="3"/>
      <c r="P3" s="3"/>
      <c r="Q3" s="3"/>
      <c r="R3" s="3"/>
      <c r="S3" s="3"/>
      <c r="T3" s="16"/>
      <c r="U3" s="16"/>
      <c r="V3" s="16"/>
      <c r="W3" s="3"/>
    </row>
    <row r="4" ht="18.75" customHeight="1" spans="1:23">
      <c r="A4" s="4" t="str">
        <f>"单位名称："&amp;"德钦县卫生健康局"</f>
        <v>单位名称：德钦县卫生健康局</v>
      </c>
      <c r="T4" s="4"/>
      <c r="U4" s="4"/>
      <c r="V4" s="4"/>
      <c r="W4" s="2" t="s">
        <v>171</v>
      </c>
    </row>
    <row r="5" ht="34.95" customHeight="1" spans="1:23">
      <c r="A5" s="5" t="s">
        <v>257</v>
      </c>
      <c r="B5" s="5" t="s">
        <v>182</v>
      </c>
      <c r="C5" s="5" t="s">
        <v>183</v>
      </c>
      <c r="D5" s="5" t="s">
        <v>258</v>
      </c>
      <c r="E5" s="5" t="s">
        <v>184</v>
      </c>
      <c r="F5" s="5" t="s">
        <v>185</v>
      </c>
      <c r="G5" s="5" t="s">
        <v>186</v>
      </c>
      <c r="H5" s="5" t="s">
        <v>187</v>
      </c>
      <c r="I5" s="5" t="s">
        <v>32</v>
      </c>
      <c r="J5" s="5" t="s">
        <v>259</v>
      </c>
      <c r="K5" s="5"/>
      <c r="L5" s="5"/>
      <c r="M5" s="5"/>
      <c r="N5" s="5" t="s">
        <v>190</v>
      </c>
      <c r="O5" s="5"/>
      <c r="P5" s="5"/>
      <c r="Q5" s="5" t="s">
        <v>38</v>
      </c>
      <c r="R5" s="5" t="s">
        <v>39</v>
      </c>
      <c r="S5" s="5"/>
      <c r="T5" s="17"/>
      <c r="U5" s="17"/>
      <c r="V5" s="17"/>
      <c r="W5" s="5"/>
    </row>
    <row r="6" ht="34.95" customHeight="1" spans="1:23">
      <c r="A6" s="5"/>
      <c r="B6" s="5"/>
      <c r="C6" s="5"/>
      <c r="D6" s="5"/>
      <c r="E6" s="5"/>
      <c r="F6" s="5"/>
      <c r="G6" s="5"/>
      <c r="H6" s="5"/>
      <c r="I6" s="5"/>
      <c r="J6" s="5" t="s">
        <v>35</v>
      </c>
      <c r="K6" s="5"/>
      <c r="L6" s="5" t="s">
        <v>36</v>
      </c>
      <c r="M6" s="5" t="s">
        <v>37</v>
      </c>
      <c r="N6" s="5" t="s">
        <v>35</v>
      </c>
      <c r="O6" s="5" t="s">
        <v>36</v>
      </c>
      <c r="P6" s="5" t="s">
        <v>37</v>
      </c>
      <c r="Q6" s="5"/>
      <c r="R6" s="5" t="s">
        <v>34</v>
      </c>
      <c r="S6" s="5" t="s">
        <v>41</v>
      </c>
      <c r="T6" s="17" t="s">
        <v>260</v>
      </c>
      <c r="U6" s="17" t="s">
        <v>43</v>
      </c>
      <c r="V6" s="17" t="s">
        <v>44</v>
      </c>
      <c r="W6" s="5" t="s">
        <v>45</v>
      </c>
    </row>
    <row r="7" ht="34.95" customHeight="1" spans="1:23">
      <c r="A7" s="5"/>
      <c r="B7" s="5"/>
      <c r="C7" s="5"/>
      <c r="D7" s="5"/>
      <c r="E7" s="5"/>
      <c r="F7" s="5"/>
      <c r="G7" s="5"/>
      <c r="H7" s="5"/>
      <c r="I7" s="5"/>
      <c r="J7" s="5" t="s">
        <v>34</v>
      </c>
      <c r="K7" s="5" t="s">
        <v>261</v>
      </c>
      <c r="L7" s="5"/>
      <c r="M7" s="5"/>
      <c r="N7" s="5"/>
      <c r="O7" s="5"/>
      <c r="P7" s="5"/>
      <c r="Q7" s="5"/>
      <c r="R7" s="5"/>
      <c r="S7" s="5"/>
      <c r="T7" s="17"/>
      <c r="U7" s="17"/>
      <c r="V7" s="17"/>
      <c r="W7" s="5"/>
    </row>
    <row r="8" ht="34.95" customHeight="1" spans="1:23">
      <c r="A8" s="5" t="s">
        <v>46</v>
      </c>
      <c r="B8" s="5" t="s">
        <v>47</v>
      </c>
      <c r="C8" s="5" t="s">
        <v>48</v>
      </c>
      <c r="D8" s="5" t="s">
        <v>49</v>
      </c>
      <c r="E8" s="5" t="s">
        <v>50</v>
      </c>
      <c r="F8" s="5" t="s">
        <v>51</v>
      </c>
      <c r="G8" s="5" t="s">
        <v>52</v>
      </c>
      <c r="H8" s="5" t="s">
        <v>53</v>
      </c>
      <c r="I8" s="5" t="s">
        <v>54</v>
      </c>
      <c r="J8" s="5" t="s">
        <v>55</v>
      </c>
      <c r="K8" s="5" t="s">
        <v>56</v>
      </c>
      <c r="L8" s="5" t="s">
        <v>57</v>
      </c>
      <c r="M8" s="5" t="s">
        <v>58</v>
      </c>
      <c r="N8" s="5" t="s">
        <v>59</v>
      </c>
      <c r="O8" s="5" t="s">
        <v>60</v>
      </c>
      <c r="P8" s="5" t="s">
        <v>61</v>
      </c>
      <c r="Q8" s="5" t="s">
        <v>62</v>
      </c>
      <c r="R8" s="5" t="s">
        <v>63</v>
      </c>
      <c r="S8" s="5" t="s">
        <v>64</v>
      </c>
      <c r="T8" s="17" t="s">
        <v>199</v>
      </c>
      <c r="U8" s="17" t="s">
        <v>200</v>
      </c>
      <c r="V8" s="17" t="s">
        <v>201</v>
      </c>
      <c r="W8" s="5" t="s">
        <v>202</v>
      </c>
    </row>
    <row r="9" ht="34.95" customHeight="1" spans="1:23">
      <c r="A9" s="6"/>
      <c r="B9" s="6"/>
      <c r="C9" s="6" t="s">
        <v>262</v>
      </c>
      <c r="D9" s="6"/>
      <c r="E9" s="6"/>
      <c r="F9" s="6"/>
      <c r="G9" s="6"/>
      <c r="H9" s="6"/>
      <c r="I9" s="8">
        <v>10000</v>
      </c>
      <c r="J9" s="8">
        <v>10000</v>
      </c>
      <c r="K9" s="8"/>
      <c r="L9" s="8"/>
      <c r="M9" s="8"/>
      <c r="N9" s="8"/>
      <c r="O9" s="8"/>
      <c r="P9" s="8"/>
      <c r="Q9" s="8"/>
      <c r="R9" s="8"/>
      <c r="S9" s="8"/>
      <c r="T9" s="8"/>
      <c r="U9" s="8"/>
      <c r="V9" s="8"/>
      <c r="W9" s="8"/>
    </row>
    <row r="10" ht="34.95" customHeight="1" spans="1:23">
      <c r="A10" s="6" t="s">
        <v>263</v>
      </c>
      <c r="B10" s="6" t="s">
        <v>264</v>
      </c>
      <c r="C10" s="6" t="s">
        <v>262</v>
      </c>
      <c r="D10" s="6" t="s">
        <v>66</v>
      </c>
      <c r="E10" s="6" t="s">
        <v>107</v>
      </c>
      <c r="F10" s="6" t="s">
        <v>108</v>
      </c>
      <c r="G10" s="6" t="s">
        <v>240</v>
      </c>
      <c r="H10" s="6" t="s">
        <v>241</v>
      </c>
      <c r="I10" s="8">
        <v>10000</v>
      </c>
      <c r="J10" s="8">
        <v>10000</v>
      </c>
      <c r="K10" s="8"/>
      <c r="L10" s="8"/>
      <c r="M10" s="8"/>
      <c r="N10" s="8"/>
      <c r="O10" s="8"/>
      <c r="P10" s="8"/>
      <c r="Q10" s="8"/>
      <c r="R10" s="8"/>
      <c r="S10" s="8"/>
      <c r="T10" s="8"/>
      <c r="U10" s="8"/>
      <c r="V10" s="8"/>
      <c r="W10" s="8"/>
    </row>
    <row r="11" ht="34.95" customHeight="1" spans="1:23">
      <c r="A11" s="4"/>
      <c r="B11" s="4"/>
      <c r="C11" s="6" t="s">
        <v>265</v>
      </c>
      <c r="D11" s="4"/>
      <c r="E11" s="4"/>
      <c r="F11" s="4"/>
      <c r="G11" s="4"/>
      <c r="H11" s="4"/>
      <c r="I11" s="8">
        <v>28800</v>
      </c>
      <c r="J11" s="8">
        <v>28800</v>
      </c>
      <c r="K11" s="8"/>
      <c r="L11" s="8"/>
      <c r="M11" s="8"/>
      <c r="N11" s="8"/>
      <c r="O11" s="8"/>
      <c r="P11" s="8"/>
      <c r="Q11" s="8"/>
      <c r="R11" s="8"/>
      <c r="S11" s="8"/>
      <c r="T11" s="8"/>
      <c r="U11" s="8"/>
      <c r="V11" s="8"/>
      <c r="W11" s="8"/>
    </row>
    <row r="12" ht="34.95" customHeight="1" spans="1:23">
      <c r="A12" s="6" t="s">
        <v>263</v>
      </c>
      <c r="B12" s="6" t="s">
        <v>266</v>
      </c>
      <c r="C12" s="6" t="s">
        <v>265</v>
      </c>
      <c r="D12" s="6" t="s">
        <v>66</v>
      </c>
      <c r="E12" s="6" t="s">
        <v>107</v>
      </c>
      <c r="F12" s="6" t="s">
        <v>108</v>
      </c>
      <c r="G12" s="6" t="s">
        <v>267</v>
      </c>
      <c r="H12" s="6" t="s">
        <v>268</v>
      </c>
      <c r="I12" s="8">
        <v>28800</v>
      </c>
      <c r="J12" s="8">
        <v>28800</v>
      </c>
      <c r="K12" s="8"/>
      <c r="L12" s="8"/>
      <c r="M12" s="8"/>
      <c r="N12" s="8"/>
      <c r="O12" s="8"/>
      <c r="P12" s="8"/>
      <c r="Q12" s="8"/>
      <c r="R12" s="8"/>
      <c r="S12" s="8"/>
      <c r="T12" s="8"/>
      <c r="U12" s="8"/>
      <c r="V12" s="8"/>
      <c r="W12" s="8"/>
    </row>
    <row r="13" ht="34.95" customHeight="1" spans="1:23">
      <c r="A13" s="4"/>
      <c r="B13" s="4"/>
      <c r="C13" s="6" t="s">
        <v>269</v>
      </c>
      <c r="D13" s="4"/>
      <c r="E13" s="4"/>
      <c r="F13" s="4"/>
      <c r="G13" s="4"/>
      <c r="H13" s="4"/>
      <c r="I13" s="8">
        <v>55000</v>
      </c>
      <c r="J13" s="8">
        <v>55000</v>
      </c>
      <c r="K13" s="8"/>
      <c r="L13" s="8"/>
      <c r="M13" s="8"/>
      <c r="N13" s="8"/>
      <c r="O13" s="8"/>
      <c r="P13" s="8"/>
      <c r="Q13" s="8"/>
      <c r="R13" s="8"/>
      <c r="S13" s="8"/>
      <c r="T13" s="8"/>
      <c r="U13" s="8"/>
      <c r="V13" s="8"/>
      <c r="W13" s="8"/>
    </row>
    <row r="14" ht="34.95" customHeight="1" spans="1:23">
      <c r="A14" s="6" t="s">
        <v>263</v>
      </c>
      <c r="B14" s="6" t="s">
        <v>270</v>
      </c>
      <c r="C14" s="6" t="s">
        <v>269</v>
      </c>
      <c r="D14" s="6" t="s">
        <v>66</v>
      </c>
      <c r="E14" s="6" t="s">
        <v>103</v>
      </c>
      <c r="F14" s="6" t="s">
        <v>104</v>
      </c>
      <c r="G14" s="6" t="s">
        <v>240</v>
      </c>
      <c r="H14" s="6" t="s">
        <v>241</v>
      </c>
      <c r="I14" s="8">
        <v>55000</v>
      </c>
      <c r="J14" s="8">
        <v>55000</v>
      </c>
      <c r="K14" s="8"/>
      <c r="L14" s="8"/>
      <c r="M14" s="8"/>
      <c r="N14" s="8"/>
      <c r="O14" s="8"/>
      <c r="P14" s="8"/>
      <c r="Q14" s="8"/>
      <c r="R14" s="8"/>
      <c r="S14" s="8"/>
      <c r="T14" s="8"/>
      <c r="U14" s="8"/>
      <c r="V14" s="8"/>
      <c r="W14" s="8"/>
    </row>
    <row r="15" ht="34.95" customHeight="1" spans="1:23">
      <c r="A15" s="4"/>
      <c r="B15" s="4"/>
      <c r="C15" s="6" t="s">
        <v>271</v>
      </c>
      <c r="D15" s="4"/>
      <c r="E15" s="4"/>
      <c r="F15" s="4"/>
      <c r="G15" s="4"/>
      <c r="H15" s="4"/>
      <c r="I15" s="8">
        <v>500000</v>
      </c>
      <c r="J15" s="8">
        <v>500000</v>
      </c>
      <c r="K15" s="8"/>
      <c r="L15" s="8"/>
      <c r="M15" s="8"/>
      <c r="N15" s="8"/>
      <c r="O15" s="8"/>
      <c r="P15" s="8"/>
      <c r="Q15" s="8"/>
      <c r="R15" s="8"/>
      <c r="S15" s="8"/>
      <c r="T15" s="8"/>
      <c r="U15" s="8"/>
      <c r="V15" s="8"/>
      <c r="W15" s="8"/>
    </row>
    <row r="16" ht="34.95" customHeight="1" spans="1:23">
      <c r="A16" s="6" t="s">
        <v>263</v>
      </c>
      <c r="B16" s="6" t="s">
        <v>272</v>
      </c>
      <c r="C16" s="6" t="s">
        <v>271</v>
      </c>
      <c r="D16" s="6" t="s">
        <v>66</v>
      </c>
      <c r="E16" s="6" t="s">
        <v>101</v>
      </c>
      <c r="F16" s="6" t="s">
        <v>102</v>
      </c>
      <c r="G16" s="6" t="s">
        <v>240</v>
      </c>
      <c r="H16" s="6" t="s">
        <v>241</v>
      </c>
      <c r="I16" s="8">
        <v>110000</v>
      </c>
      <c r="J16" s="8">
        <v>110000</v>
      </c>
      <c r="K16" s="8"/>
      <c r="L16" s="8"/>
      <c r="M16" s="8"/>
      <c r="N16" s="8"/>
      <c r="O16" s="8"/>
      <c r="P16" s="8"/>
      <c r="Q16" s="8"/>
      <c r="R16" s="8"/>
      <c r="S16" s="8"/>
      <c r="T16" s="8"/>
      <c r="U16" s="8"/>
      <c r="V16" s="8"/>
      <c r="W16" s="8"/>
    </row>
    <row r="17" ht="34.95" customHeight="1" spans="1:23">
      <c r="A17" s="6" t="s">
        <v>263</v>
      </c>
      <c r="B17" s="6" t="s">
        <v>272</v>
      </c>
      <c r="C17" s="6" t="s">
        <v>271</v>
      </c>
      <c r="D17" s="6" t="s">
        <v>66</v>
      </c>
      <c r="E17" s="6" t="s">
        <v>101</v>
      </c>
      <c r="F17" s="6" t="s">
        <v>102</v>
      </c>
      <c r="G17" s="6" t="s">
        <v>273</v>
      </c>
      <c r="H17" s="6" t="s">
        <v>274</v>
      </c>
      <c r="I17" s="8">
        <v>143200</v>
      </c>
      <c r="J17" s="8">
        <v>143200</v>
      </c>
      <c r="K17" s="8"/>
      <c r="L17" s="8"/>
      <c r="M17" s="8"/>
      <c r="N17" s="8"/>
      <c r="O17" s="8"/>
      <c r="P17" s="8"/>
      <c r="Q17" s="8"/>
      <c r="R17" s="8"/>
      <c r="S17" s="8"/>
      <c r="T17" s="8"/>
      <c r="U17" s="8"/>
      <c r="V17" s="8"/>
      <c r="W17" s="8"/>
    </row>
    <row r="18" ht="34.95" customHeight="1" spans="1:23">
      <c r="A18" s="6" t="s">
        <v>263</v>
      </c>
      <c r="B18" s="6" t="s">
        <v>272</v>
      </c>
      <c r="C18" s="6" t="s">
        <v>271</v>
      </c>
      <c r="D18" s="6" t="s">
        <v>66</v>
      </c>
      <c r="E18" s="6" t="s">
        <v>101</v>
      </c>
      <c r="F18" s="6" t="s">
        <v>102</v>
      </c>
      <c r="G18" s="6" t="s">
        <v>275</v>
      </c>
      <c r="H18" s="6" t="s">
        <v>276</v>
      </c>
      <c r="I18" s="8">
        <v>80000</v>
      </c>
      <c r="J18" s="8">
        <v>80000</v>
      </c>
      <c r="K18" s="8"/>
      <c r="L18" s="8"/>
      <c r="M18" s="8"/>
      <c r="N18" s="8"/>
      <c r="O18" s="8"/>
      <c r="P18" s="8"/>
      <c r="Q18" s="8"/>
      <c r="R18" s="8"/>
      <c r="S18" s="8"/>
      <c r="T18" s="8"/>
      <c r="U18" s="8"/>
      <c r="V18" s="8"/>
      <c r="W18" s="8"/>
    </row>
    <row r="19" ht="34.95" customHeight="1" spans="1:23">
      <c r="A19" s="6" t="s">
        <v>263</v>
      </c>
      <c r="B19" s="6" t="s">
        <v>272</v>
      </c>
      <c r="C19" s="6" t="s">
        <v>271</v>
      </c>
      <c r="D19" s="6" t="s">
        <v>66</v>
      </c>
      <c r="E19" s="6" t="s">
        <v>101</v>
      </c>
      <c r="F19" s="6" t="s">
        <v>102</v>
      </c>
      <c r="G19" s="6" t="s">
        <v>277</v>
      </c>
      <c r="H19" s="6" t="s">
        <v>278</v>
      </c>
      <c r="I19" s="8">
        <v>136800</v>
      </c>
      <c r="J19" s="8">
        <v>136800</v>
      </c>
      <c r="K19" s="8"/>
      <c r="L19" s="8"/>
      <c r="M19" s="8"/>
      <c r="N19" s="8"/>
      <c r="O19" s="8"/>
      <c r="P19" s="8"/>
      <c r="Q19" s="8"/>
      <c r="R19" s="8"/>
      <c r="S19" s="8"/>
      <c r="T19" s="8"/>
      <c r="U19" s="8"/>
      <c r="V19" s="8"/>
      <c r="W19" s="8"/>
    </row>
    <row r="20" ht="34.95" customHeight="1" spans="1:23">
      <c r="A20" s="6" t="s">
        <v>263</v>
      </c>
      <c r="B20" s="6" t="s">
        <v>272</v>
      </c>
      <c r="C20" s="6" t="s">
        <v>271</v>
      </c>
      <c r="D20" s="6" t="s">
        <v>66</v>
      </c>
      <c r="E20" s="6" t="s">
        <v>101</v>
      </c>
      <c r="F20" s="6" t="s">
        <v>102</v>
      </c>
      <c r="G20" s="6" t="s">
        <v>235</v>
      </c>
      <c r="H20" s="6" t="s">
        <v>234</v>
      </c>
      <c r="I20" s="8">
        <v>30000</v>
      </c>
      <c r="J20" s="8">
        <v>30000</v>
      </c>
      <c r="K20" s="8"/>
      <c r="L20" s="8"/>
      <c r="M20" s="8"/>
      <c r="N20" s="8"/>
      <c r="O20" s="8"/>
      <c r="P20" s="8"/>
      <c r="Q20" s="8"/>
      <c r="R20" s="8"/>
      <c r="S20" s="8"/>
      <c r="T20" s="8"/>
      <c r="U20" s="8"/>
      <c r="V20" s="8"/>
      <c r="W20" s="8"/>
    </row>
    <row r="21" ht="34.95" customHeight="1" spans="1:23">
      <c r="A21" s="4"/>
      <c r="B21" s="4"/>
      <c r="C21" s="6" t="s">
        <v>279</v>
      </c>
      <c r="D21" s="4"/>
      <c r="E21" s="4"/>
      <c r="F21" s="4"/>
      <c r="G21" s="4"/>
      <c r="H21" s="4"/>
      <c r="I21" s="8">
        <v>110370</v>
      </c>
      <c r="J21" s="8">
        <v>110370</v>
      </c>
      <c r="K21" s="8"/>
      <c r="L21" s="8"/>
      <c r="M21" s="8"/>
      <c r="N21" s="8"/>
      <c r="O21" s="8"/>
      <c r="P21" s="8"/>
      <c r="Q21" s="8"/>
      <c r="R21" s="8"/>
      <c r="S21" s="8"/>
      <c r="T21" s="8"/>
      <c r="U21" s="8"/>
      <c r="V21" s="8"/>
      <c r="W21" s="8"/>
    </row>
    <row r="22" ht="34.95" customHeight="1" spans="1:23">
      <c r="A22" s="6" t="s">
        <v>263</v>
      </c>
      <c r="B22" s="6" t="s">
        <v>280</v>
      </c>
      <c r="C22" s="6" t="s">
        <v>279</v>
      </c>
      <c r="D22" s="6" t="s">
        <v>66</v>
      </c>
      <c r="E22" s="6" t="s">
        <v>101</v>
      </c>
      <c r="F22" s="6" t="s">
        <v>102</v>
      </c>
      <c r="G22" s="6" t="s">
        <v>267</v>
      </c>
      <c r="H22" s="6" t="s">
        <v>268</v>
      </c>
      <c r="I22" s="8">
        <v>110370</v>
      </c>
      <c r="J22" s="8">
        <v>110370</v>
      </c>
      <c r="K22" s="8"/>
      <c r="L22" s="8"/>
      <c r="M22" s="8"/>
      <c r="N22" s="8"/>
      <c r="O22" s="8"/>
      <c r="P22" s="8"/>
      <c r="Q22" s="8"/>
      <c r="R22" s="8"/>
      <c r="S22" s="8"/>
      <c r="T22" s="8"/>
      <c r="U22" s="8"/>
      <c r="V22" s="8"/>
      <c r="W22" s="8"/>
    </row>
    <row r="23" ht="34.95" customHeight="1" spans="1:23">
      <c r="A23" s="4"/>
      <c r="B23" s="4"/>
      <c r="C23" s="6" t="s">
        <v>281</v>
      </c>
      <c r="D23" s="4"/>
      <c r="E23" s="4"/>
      <c r="F23" s="4"/>
      <c r="G23" s="4"/>
      <c r="H23" s="4"/>
      <c r="I23" s="8">
        <v>2150000</v>
      </c>
      <c r="J23" s="8">
        <v>2150000</v>
      </c>
      <c r="K23" s="8"/>
      <c r="L23" s="8"/>
      <c r="M23" s="8"/>
      <c r="N23" s="8"/>
      <c r="O23" s="8"/>
      <c r="P23" s="8"/>
      <c r="Q23" s="8"/>
      <c r="R23" s="8"/>
      <c r="S23" s="8"/>
      <c r="T23" s="8"/>
      <c r="U23" s="8"/>
      <c r="V23" s="8"/>
      <c r="W23" s="8"/>
    </row>
    <row r="24" ht="34.95" customHeight="1" spans="1:23">
      <c r="A24" s="6" t="s">
        <v>263</v>
      </c>
      <c r="B24" s="6" t="s">
        <v>282</v>
      </c>
      <c r="C24" s="6" t="s">
        <v>281</v>
      </c>
      <c r="D24" s="6" t="s">
        <v>66</v>
      </c>
      <c r="E24" s="6" t="s">
        <v>97</v>
      </c>
      <c r="F24" s="6" t="s">
        <v>98</v>
      </c>
      <c r="G24" s="6" t="s">
        <v>267</v>
      </c>
      <c r="H24" s="6" t="s">
        <v>268</v>
      </c>
      <c r="I24" s="8">
        <v>2150000</v>
      </c>
      <c r="J24" s="8">
        <v>2150000</v>
      </c>
      <c r="K24" s="8"/>
      <c r="L24" s="8"/>
      <c r="M24" s="8"/>
      <c r="N24" s="8"/>
      <c r="O24" s="8"/>
      <c r="P24" s="8"/>
      <c r="Q24" s="8"/>
      <c r="R24" s="8"/>
      <c r="S24" s="8"/>
      <c r="T24" s="8"/>
      <c r="U24" s="8"/>
      <c r="V24" s="8"/>
      <c r="W24" s="8"/>
    </row>
    <row r="25" ht="34.95" customHeight="1" spans="1:23">
      <c r="A25" s="4"/>
      <c r="B25" s="4"/>
      <c r="C25" s="6" t="s">
        <v>283</v>
      </c>
      <c r="D25" s="4"/>
      <c r="E25" s="4"/>
      <c r="F25" s="4"/>
      <c r="G25" s="4"/>
      <c r="H25" s="4"/>
      <c r="I25" s="8">
        <v>80000</v>
      </c>
      <c r="J25" s="8">
        <v>80000</v>
      </c>
      <c r="K25" s="8"/>
      <c r="L25" s="8"/>
      <c r="M25" s="8"/>
      <c r="N25" s="8"/>
      <c r="O25" s="8"/>
      <c r="P25" s="8"/>
      <c r="Q25" s="8"/>
      <c r="R25" s="8"/>
      <c r="S25" s="8"/>
      <c r="T25" s="8"/>
      <c r="U25" s="8"/>
      <c r="V25" s="8"/>
      <c r="W25" s="8"/>
    </row>
    <row r="26" ht="34.95" customHeight="1" spans="1:23">
      <c r="A26" s="6" t="s">
        <v>263</v>
      </c>
      <c r="B26" s="6" t="s">
        <v>284</v>
      </c>
      <c r="C26" s="6" t="s">
        <v>283</v>
      </c>
      <c r="D26" s="6" t="s">
        <v>66</v>
      </c>
      <c r="E26" s="6" t="s">
        <v>107</v>
      </c>
      <c r="F26" s="6" t="s">
        <v>108</v>
      </c>
      <c r="G26" s="6" t="s">
        <v>267</v>
      </c>
      <c r="H26" s="6" t="s">
        <v>268</v>
      </c>
      <c r="I26" s="8">
        <v>80000</v>
      </c>
      <c r="J26" s="8">
        <v>80000</v>
      </c>
      <c r="K26" s="8"/>
      <c r="L26" s="8"/>
      <c r="M26" s="8"/>
      <c r="N26" s="8"/>
      <c r="O26" s="8"/>
      <c r="P26" s="8"/>
      <c r="Q26" s="8"/>
      <c r="R26" s="8"/>
      <c r="S26" s="8"/>
      <c r="T26" s="8"/>
      <c r="U26" s="8"/>
      <c r="V26" s="8"/>
      <c r="W26" s="8"/>
    </row>
    <row r="27" ht="34.95" customHeight="1" spans="1:23">
      <c r="A27" s="4"/>
      <c r="B27" s="4"/>
      <c r="C27" s="6" t="s">
        <v>285</v>
      </c>
      <c r="D27" s="4"/>
      <c r="E27" s="4"/>
      <c r="F27" s="4"/>
      <c r="G27" s="4"/>
      <c r="H27" s="4"/>
      <c r="I27" s="8">
        <v>111000</v>
      </c>
      <c r="J27" s="8">
        <v>111000</v>
      </c>
      <c r="K27" s="8"/>
      <c r="L27" s="8"/>
      <c r="M27" s="8"/>
      <c r="N27" s="8"/>
      <c r="O27" s="8"/>
      <c r="P27" s="8"/>
      <c r="Q27" s="8"/>
      <c r="R27" s="8"/>
      <c r="S27" s="8"/>
      <c r="T27" s="8"/>
      <c r="U27" s="8"/>
      <c r="V27" s="8"/>
      <c r="W27" s="8"/>
    </row>
    <row r="28" ht="34.95" customHeight="1" spans="1:23">
      <c r="A28" s="6" t="s">
        <v>263</v>
      </c>
      <c r="B28" s="6" t="s">
        <v>286</v>
      </c>
      <c r="C28" s="6" t="s">
        <v>285</v>
      </c>
      <c r="D28" s="6" t="s">
        <v>66</v>
      </c>
      <c r="E28" s="6" t="s">
        <v>107</v>
      </c>
      <c r="F28" s="6" t="s">
        <v>108</v>
      </c>
      <c r="G28" s="6" t="s">
        <v>267</v>
      </c>
      <c r="H28" s="6" t="s">
        <v>268</v>
      </c>
      <c r="I28" s="8">
        <v>111000</v>
      </c>
      <c r="J28" s="8">
        <v>111000</v>
      </c>
      <c r="K28" s="8"/>
      <c r="L28" s="8"/>
      <c r="M28" s="8"/>
      <c r="N28" s="8"/>
      <c r="O28" s="8"/>
      <c r="P28" s="8"/>
      <c r="Q28" s="8"/>
      <c r="R28" s="8"/>
      <c r="S28" s="8"/>
      <c r="T28" s="8"/>
      <c r="U28" s="8"/>
      <c r="V28" s="8"/>
      <c r="W28" s="8"/>
    </row>
    <row r="29" ht="34.95" customHeight="1" spans="1:23">
      <c r="A29" s="4"/>
      <c r="B29" s="4"/>
      <c r="C29" s="6" t="s">
        <v>287</v>
      </c>
      <c r="D29" s="4"/>
      <c r="E29" s="4"/>
      <c r="F29" s="4"/>
      <c r="G29" s="4"/>
      <c r="H29" s="4"/>
      <c r="I29" s="8">
        <v>60000</v>
      </c>
      <c r="J29" s="8">
        <v>60000</v>
      </c>
      <c r="K29" s="8"/>
      <c r="L29" s="8"/>
      <c r="M29" s="8"/>
      <c r="N29" s="8"/>
      <c r="O29" s="8"/>
      <c r="P29" s="8"/>
      <c r="Q29" s="8"/>
      <c r="R29" s="8"/>
      <c r="S29" s="8"/>
      <c r="T29" s="8"/>
      <c r="U29" s="8"/>
      <c r="V29" s="8"/>
      <c r="W29" s="8"/>
    </row>
    <row r="30" ht="34.95" customHeight="1" spans="1:23">
      <c r="A30" s="6" t="s">
        <v>263</v>
      </c>
      <c r="B30" s="6" t="s">
        <v>288</v>
      </c>
      <c r="C30" s="6" t="s">
        <v>287</v>
      </c>
      <c r="D30" s="6" t="s">
        <v>66</v>
      </c>
      <c r="E30" s="6" t="s">
        <v>107</v>
      </c>
      <c r="F30" s="6" t="s">
        <v>108</v>
      </c>
      <c r="G30" s="6" t="s">
        <v>240</v>
      </c>
      <c r="H30" s="6" t="s">
        <v>241</v>
      </c>
      <c r="I30" s="8">
        <v>24000</v>
      </c>
      <c r="J30" s="8">
        <v>24000</v>
      </c>
      <c r="K30" s="8"/>
      <c r="L30" s="8"/>
      <c r="M30" s="8"/>
      <c r="N30" s="8"/>
      <c r="O30" s="8"/>
      <c r="P30" s="8"/>
      <c r="Q30" s="8"/>
      <c r="R30" s="8"/>
      <c r="S30" s="8"/>
      <c r="T30" s="8"/>
      <c r="U30" s="8"/>
      <c r="V30" s="8"/>
      <c r="W30" s="8"/>
    </row>
    <row r="31" ht="34.95" customHeight="1" spans="1:23">
      <c r="A31" s="6" t="s">
        <v>263</v>
      </c>
      <c r="B31" s="6" t="s">
        <v>288</v>
      </c>
      <c r="C31" s="6" t="s">
        <v>287</v>
      </c>
      <c r="D31" s="6" t="s">
        <v>66</v>
      </c>
      <c r="E31" s="6" t="s">
        <v>107</v>
      </c>
      <c r="F31" s="6" t="s">
        <v>108</v>
      </c>
      <c r="G31" s="6" t="s">
        <v>277</v>
      </c>
      <c r="H31" s="6" t="s">
        <v>278</v>
      </c>
      <c r="I31" s="8">
        <v>36000</v>
      </c>
      <c r="J31" s="8">
        <v>36000</v>
      </c>
      <c r="K31" s="8"/>
      <c r="L31" s="8"/>
      <c r="M31" s="8"/>
      <c r="N31" s="8"/>
      <c r="O31" s="8"/>
      <c r="P31" s="8"/>
      <c r="Q31" s="8"/>
      <c r="R31" s="8"/>
      <c r="S31" s="8"/>
      <c r="T31" s="8"/>
      <c r="U31" s="8"/>
      <c r="V31" s="8"/>
      <c r="W31" s="8"/>
    </row>
    <row r="32" ht="34.95" customHeight="1" spans="1:23">
      <c r="A32" s="4"/>
      <c r="B32" s="4"/>
      <c r="C32" s="6" t="s">
        <v>289</v>
      </c>
      <c r="D32" s="4"/>
      <c r="E32" s="4"/>
      <c r="F32" s="4"/>
      <c r="G32" s="4"/>
      <c r="H32" s="4"/>
      <c r="I32" s="8">
        <v>4200</v>
      </c>
      <c r="J32" s="8">
        <v>4200</v>
      </c>
      <c r="K32" s="8"/>
      <c r="L32" s="8"/>
      <c r="M32" s="8"/>
      <c r="N32" s="8"/>
      <c r="O32" s="8"/>
      <c r="P32" s="8"/>
      <c r="Q32" s="8"/>
      <c r="R32" s="8"/>
      <c r="S32" s="8"/>
      <c r="T32" s="8"/>
      <c r="U32" s="8"/>
      <c r="V32" s="8"/>
      <c r="W32" s="8"/>
    </row>
    <row r="33" ht="34.95" customHeight="1" spans="1:23">
      <c r="A33" s="6" t="s">
        <v>263</v>
      </c>
      <c r="B33" s="6" t="s">
        <v>290</v>
      </c>
      <c r="C33" s="6" t="s">
        <v>289</v>
      </c>
      <c r="D33" s="6" t="s">
        <v>66</v>
      </c>
      <c r="E33" s="6" t="s">
        <v>101</v>
      </c>
      <c r="F33" s="6" t="s">
        <v>102</v>
      </c>
      <c r="G33" s="6" t="s">
        <v>267</v>
      </c>
      <c r="H33" s="6" t="s">
        <v>268</v>
      </c>
      <c r="I33" s="8">
        <v>4200</v>
      </c>
      <c r="J33" s="8">
        <v>4200</v>
      </c>
      <c r="K33" s="8"/>
      <c r="L33" s="8"/>
      <c r="M33" s="8"/>
      <c r="N33" s="8"/>
      <c r="O33" s="8"/>
      <c r="P33" s="8"/>
      <c r="Q33" s="8"/>
      <c r="R33" s="8"/>
      <c r="S33" s="8"/>
      <c r="T33" s="8"/>
      <c r="U33" s="8"/>
      <c r="V33" s="8"/>
      <c r="W33" s="8"/>
    </row>
    <row r="34" ht="34.95" customHeight="1" spans="1:23">
      <c r="A34" s="4"/>
      <c r="B34" s="4"/>
      <c r="C34" s="6" t="s">
        <v>291</v>
      </c>
      <c r="D34" s="4"/>
      <c r="E34" s="4"/>
      <c r="F34" s="4"/>
      <c r="G34" s="4"/>
      <c r="H34" s="4"/>
      <c r="I34" s="8">
        <v>10000</v>
      </c>
      <c r="J34" s="8">
        <v>10000</v>
      </c>
      <c r="K34" s="8"/>
      <c r="L34" s="8"/>
      <c r="M34" s="8"/>
      <c r="N34" s="8"/>
      <c r="O34" s="8"/>
      <c r="P34" s="8"/>
      <c r="Q34" s="8"/>
      <c r="R34" s="8"/>
      <c r="S34" s="8"/>
      <c r="T34" s="8"/>
      <c r="U34" s="8"/>
      <c r="V34" s="8"/>
      <c r="W34" s="8"/>
    </row>
    <row r="35" ht="34.95" customHeight="1" spans="1:23">
      <c r="A35" s="6" t="s">
        <v>263</v>
      </c>
      <c r="B35" s="6" t="s">
        <v>292</v>
      </c>
      <c r="C35" s="6" t="s">
        <v>291</v>
      </c>
      <c r="D35" s="6" t="s">
        <v>66</v>
      </c>
      <c r="E35" s="6" t="s">
        <v>107</v>
      </c>
      <c r="F35" s="6" t="s">
        <v>108</v>
      </c>
      <c r="G35" s="6" t="s">
        <v>240</v>
      </c>
      <c r="H35" s="6" t="s">
        <v>241</v>
      </c>
      <c r="I35" s="8">
        <v>10000</v>
      </c>
      <c r="J35" s="8">
        <v>10000</v>
      </c>
      <c r="K35" s="8"/>
      <c r="L35" s="8"/>
      <c r="M35" s="8"/>
      <c r="N35" s="8"/>
      <c r="O35" s="8"/>
      <c r="P35" s="8"/>
      <c r="Q35" s="8"/>
      <c r="R35" s="8"/>
      <c r="S35" s="8"/>
      <c r="T35" s="8"/>
      <c r="U35" s="8"/>
      <c r="V35" s="8"/>
      <c r="W35" s="8"/>
    </row>
    <row r="36" ht="34.95" customHeight="1" spans="1:23">
      <c r="A36" s="4"/>
      <c r="B36" s="4"/>
      <c r="C36" s="6" t="s">
        <v>293</v>
      </c>
      <c r="D36" s="4"/>
      <c r="E36" s="4"/>
      <c r="F36" s="4"/>
      <c r="G36" s="4"/>
      <c r="H36" s="4"/>
      <c r="I36" s="8">
        <v>40000</v>
      </c>
      <c r="J36" s="8">
        <v>40000</v>
      </c>
      <c r="K36" s="8"/>
      <c r="L36" s="8"/>
      <c r="M36" s="8"/>
      <c r="N36" s="8"/>
      <c r="O36" s="8"/>
      <c r="P36" s="8"/>
      <c r="Q36" s="8"/>
      <c r="R36" s="8"/>
      <c r="S36" s="8"/>
      <c r="T36" s="8"/>
      <c r="U36" s="8"/>
      <c r="V36" s="8"/>
      <c r="W36" s="8"/>
    </row>
    <row r="37" ht="34.95" customHeight="1" spans="1:23">
      <c r="A37" s="6" t="s">
        <v>263</v>
      </c>
      <c r="B37" s="6" t="s">
        <v>294</v>
      </c>
      <c r="C37" s="6" t="s">
        <v>293</v>
      </c>
      <c r="D37" s="6" t="s">
        <v>66</v>
      </c>
      <c r="E37" s="6" t="s">
        <v>107</v>
      </c>
      <c r="F37" s="6" t="s">
        <v>108</v>
      </c>
      <c r="G37" s="6" t="s">
        <v>277</v>
      </c>
      <c r="H37" s="6" t="s">
        <v>278</v>
      </c>
      <c r="I37" s="8">
        <v>40000</v>
      </c>
      <c r="J37" s="8">
        <v>40000</v>
      </c>
      <c r="K37" s="8"/>
      <c r="L37" s="8"/>
      <c r="M37" s="8"/>
      <c r="N37" s="8"/>
      <c r="O37" s="8"/>
      <c r="P37" s="8"/>
      <c r="Q37" s="8"/>
      <c r="R37" s="8"/>
      <c r="S37" s="8"/>
      <c r="T37" s="8"/>
      <c r="U37" s="8"/>
      <c r="V37" s="8"/>
      <c r="W37" s="8"/>
    </row>
    <row r="38" ht="34.95" customHeight="1" spans="1:23">
      <c r="A38" s="4"/>
      <c r="B38" s="4"/>
      <c r="C38" s="6" t="s">
        <v>295</v>
      </c>
      <c r="D38" s="4"/>
      <c r="E38" s="4"/>
      <c r="F38" s="4"/>
      <c r="G38" s="4"/>
      <c r="H38" s="4"/>
      <c r="I38" s="8">
        <v>100000</v>
      </c>
      <c r="J38" s="8">
        <v>100000</v>
      </c>
      <c r="K38" s="8"/>
      <c r="L38" s="8"/>
      <c r="M38" s="8"/>
      <c r="N38" s="8"/>
      <c r="O38" s="8"/>
      <c r="P38" s="8"/>
      <c r="Q38" s="8"/>
      <c r="R38" s="8"/>
      <c r="S38" s="8"/>
      <c r="T38" s="8"/>
      <c r="U38" s="8"/>
      <c r="V38" s="8"/>
      <c r="W38" s="8"/>
    </row>
    <row r="39" ht="34.95" customHeight="1" spans="1:23">
      <c r="A39" s="6" t="s">
        <v>263</v>
      </c>
      <c r="B39" s="6" t="s">
        <v>296</v>
      </c>
      <c r="C39" s="6" t="s">
        <v>295</v>
      </c>
      <c r="D39" s="6" t="s">
        <v>66</v>
      </c>
      <c r="E39" s="6" t="s">
        <v>93</v>
      </c>
      <c r="F39" s="6" t="s">
        <v>94</v>
      </c>
      <c r="G39" s="6" t="s">
        <v>240</v>
      </c>
      <c r="H39" s="6" t="s">
        <v>241</v>
      </c>
      <c r="I39" s="8">
        <v>10000</v>
      </c>
      <c r="J39" s="8">
        <v>10000</v>
      </c>
      <c r="K39" s="8"/>
      <c r="L39" s="8"/>
      <c r="M39" s="8"/>
      <c r="N39" s="8"/>
      <c r="O39" s="8"/>
      <c r="P39" s="8"/>
      <c r="Q39" s="8"/>
      <c r="R39" s="8"/>
      <c r="S39" s="8"/>
      <c r="T39" s="8"/>
      <c r="U39" s="8"/>
      <c r="V39" s="8"/>
      <c r="W39" s="8"/>
    </row>
    <row r="40" ht="34.95" customHeight="1" spans="1:23">
      <c r="A40" s="6" t="s">
        <v>263</v>
      </c>
      <c r="B40" s="6" t="s">
        <v>296</v>
      </c>
      <c r="C40" s="6" t="s">
        <v>295</v>
      </c>
      <c r="D40" s="6" t="s">
        <v>66</v>
      </c>
      <c r="E40" s="6" t="s">
        <v>93</v>
      </c>
      <c r="F40" s="6" t="s">
        <v>94</v>
      </c>
      <c r="G40" s="6" t="s">
        <v>273</v>
      </c>
      <c r="H40" s="6" t="s">
        <v>274</v>
      </c>
      <c r="I40" s="8">
        <v>90000</v>
      </c>
      <c r="J40" s="8">
        <v>90000</v>
      </c>
      <c r="K40" s="8"/>
      <c r="L40" s="8"/>
      <c r="M40" s="8"/>
      <c r="N40" s="8"/>
      <c r="O40" s="8"/>
      <c r="P40" s="8"/>
      <c r="Q40" s="8"/>
      <c r="R40" s="8"/>
      <c r="S40" s="8"/>
      <c r="T40" s="8"/>
      <c r="U40" s="8"/>
      <c r="V40" s="8"/>
      <c r="W40" s="8"/>
    </row>
    <row r="41" ht="34.95" customHeight="1" spans="1:23">
      <c r="A41" s="4"/>
      <c r="B41" s="4"/>
      <c r="C41" s="6" t="s">
        <v>297</v>
      </c>
      <c r="D41" s="4"/>
      <c r="E41" s="4"/>
      <c r="F41" s="4"/>
      <c r="G41" s="4"/>
      <c r="H41" s="4"/>
      <c r="I41" s="8">
        <v>50000</v>
      </c>
      <c r="J41" s="8">
        <v>50000</v>
      </c>
      <c r="K41" s="8"/>
      <c r="L41" s="8"/>
      <c r="M41" s="8"/>
      <c r="N41" s="8"/>
      <c r="O41" s="8"/>
      <c r="P41" s="8"/>
      <c r="Q41" s="8"/>
      <c r="R41" s="8"/>
      <c r="S41" s="8"/>
      <c r="T41" s="8"/>
      <c r="U41" s="8"/>
      <c r="V41" s="8"/>
      <c r="W41" s="8"/>
    </row>
    <row r="42" ht="34.95" customHeight="1" spans="1:23">
      <c r="A42" s="6" t="s">
        <v>263</v>
      </c>
      <c r="B42" s="6" t="s">
        <v>298</v>
      </c>
      <c r="C42" s="6" t="s">
        <v>297</v>
      </c>
      <c r="D42" s="6" t="s">
        <v>66</v>
      </c>
      <c r="E42" s="6" t="s">
        <v>107</v>
      </c>
      <c r="F42" s="6" t="s">
        <v>108</v>
      </c>
      <c r="G42" s="6" t="s">
        <v>240</v>
      </c>
      <c r="H42" s="6" t="s">
        <v>241</v>
      </c>
      <c r="I42" s="8">
        <v>50000</v>
      </c>
      <c r="J42" s="8">
        <v>50000</v>
      </c>
      <c r="K42" s="8"/>
      <c r="L42" s="8"/>
      <c r="M42" s="8"/>
      <c r="N42" s="8"/>
      <c r="O42" s="8"/>
      <c r="P42" s="8"/>
      <c r="Q42" s="8"/>
      <c r="R42" s="8"/>
      <c r="S42" s="8"/>
      <c r="T42" s="8"/>
      <c r="U42" s="8"/>
      <c r="V42" s="8"/>
      <c r="W42" s="8"/>
    </row>
    <row r="43" ht="34.95" customHeight="1" spans="1:23">
      <c r="A43" s="4"/>
      <c r="B43" s="4"/>
      <c r="C43" s="6" t="s">
        <v>299</v>
      </c>
      <c r="D43" s="4"/>
      <c r="E43" s="4"/>
      <c r="F43" s="4"/>
      <c r="G43" s="4"/>
      <c r="H43" s="4"/>
      <c r="I43" s="8">
        <v>370000</v>
      </c>
      <c r="J43" s="8">
        <v>370000</v>
      </c>
      <c r="K43" s="8"/>
      <c r="L43" s="8"/>
      <c r="M43" s="8"/>
      <c r="N43" s="8"/>
      <c r="O43" s="8"/>
      <c r="P43" s="8"/>
      <c r="Q43" s="8"/>
      <c r="R43" s="8"/>
      <c r="S43" s="8"/>
      <c r="T43" s="8"/>
      <c r="U43" s="8"/>
      <c r="V43" s="8"/>
      <c r="W43" s="8"/>
    </row>
    <row r="44" ht="34.95" customHeight="1" spans="1:23">
      <c r="A44" s="6" t="s">
        <v>263</v>
      </c>
      <c r="B44" s="6" t="s">
        <v>300</v>
      </c>
      <c r="C44" s="6" t="s">
        <v>299</v>
      </c>
      <c r="D44" s="6" t="s">
        <v>66</v>
      </c>
      <c r="E44" s="6" t="s">
        <v>93</v>
      </c>
      <c r="F44" s="6" t="s">
        <v>94</v>
      </c>
      <c r="G44" s="6" t="s">
        <v>301</v>
      </c>
      <c r="H44" s="6" t="s">
        <v>302</v>
      </c>
      <c r="I44" s="8">
        <v>370000</v>
      </c>
      <c r="J44" s="8">
        <v>370000</v>
      </c>
      <c r="K44" s="8"/>
      <c r="L44" s="8"/>
      <c r="M44" s="8"/>
      <c r="N44" s="8"/>
      <c r="O44" s="8"/>
      <c r="P44" s="8"/>
      <c r="Q44" s="8"/>
      <c r="R44" s="8"/>
      <c r="S44" s="8"/>
      <c r="T44" s="8"/>
      <c r="U44" s="8"/>
      <c r="V44" s="8"/>
      <c r="W44" s="8"/>
    </row>
    <row r="45" ht="34.95" customHeight="1" spans="1:23">
      <c r="A45" s="4"/>
      <c r="B45" s="4"/>
      <c r="C45" s="6" t="s">
        <v>303</v>
      </c>
      <c r="D45" s="4"/>
      <c r="E45" s="4"/>
      <c r="F45" s="4"/>
      <c r="G45" s="4"/>
      <c r="H45" s="4"/>
      <c r="I45" s="8">
        <v>76560</v>
      </c>
      <c r="J45" s="8">
        <v>76560</v>
      </c>
      <c r="K45" s="8"/>
      <c r="L45" s="8"/>
      <c r="M45" s="8"/>
      <c r="N45" s="8"/>
      <c r="O45" s="8"/>
      <c r="P45" s="8"/>
      <c r="Q45" s="8"/>
      <c r="R45" s="8"/>
      <c r="S45" s="8"/>
      <c r="T45" s="8"/>
      <c r="U45" s="8"/>
      <c r="V45" s="8"/>
      <c r="W45" s="8"/>
    </row>
    <row r="46" ht="34.95" customHeight="1" spans="1:23">
      <c r="A46" s="6" t="s">
        <v>263</v>
      </c>
      <c r="B46" s="6" t="s">
        <v>304</v>
      </c>
      <c r="C46" s="6" t="s">
        <v>303</v>
      </c>
      <c r="D46" s="6" t="s">
        <v>66</v>
      </c>
      <c r="E46" s="6" t="s">
        <v>107</v>
      </c>
      <c r="F46" s="6" t="s">
        <v>108</v>
      </c>
      <c r="G46" s="6" t="s">
        <v>277</v>
      </c>
      <c r="H46" s="6" t="s">
        <v>278</v>
      </c>
      <c r="I46" s="8">
        <v>76560</v>
      </c>
      <c r="J46" s="8">
        <v>76560</v>
      </c>
      <c r="K46" s="8"/>
      <c r="L46" s="8"/>
      <c r="M46" s="8"/>
      <c r="N46" s="8"/>
      <c r="O46" s="8"/>
      <c r="P46" s="8"/>
      <c r="Q46" s="8"/>
      <c r="R46" s="8"/>
      <c r="S46" s="8"/>
      <c r="T46" s="8"/>
      <c r="U46" s="8"/>
      <c r="V46" s="8"/>
      <c r="W46" s="8"/>
    </row>
    <row r="47" ht="34.95" customHeight="1" spans="1:23">
      <c r="A47" s="4"/>
      <c r="B47" s="4"/>
      <c r="C47" s="6" t="s">
        <v>305</v>
      </c>
      <c r="D47" s="4"/>
      <c r="E47" s="4"/>
      <c r="F47" s="4"/>
      <c r="G47" s="4"/>
      <c r="H47" s="4"/>
      <c r="I47" s="8">
        <v>46200</v>
      </c>
      <c r="J47" s="8">
        <v>46200</v>
      </c>
      <c r="K47" s="8"/>
      <c r="L47" s="8"/>
      <c r="M47" s="8"/>
      <c r="N47" s="8"/>
      <c r="O47" s="8"/>
      <c r="P47" s="8"/>
      <c r="Q47" s="8"/>
      <c r="R47" s="8"/>
      <c r="S47" s="8"/>
      <c r="T47" s="8"/>
      <c r="U47" s="8"/>
      <c r="V47" s="8"/>
      <c r="W47" s="8"/>
    </row>
    <row r="48" ht="34.95" customHeight="1" spans="1:23">
      <c r="A48" s="6" t="s">
        <v>263</v>
      </c>
      <c r="B48" s="6" t="s">
        <v>306</v>
      </c>
      <c r="C48" s="6" t="s">
        <v>305</v>
      </c>
      <c r="D48" s="6" t="s">
        <v>66</v>
      </c>
      <c r="E48" s="6" t="s">
        <v>121</v>
      </c>
      <c r="F48" s="6" t="s">
        <v>120</v>
      </c>
      <c r="G48" s="6" t="s">
        <v>267</v>
      </c>
      <c r="H48" s="6" t="s">
        <v>268</v>
      </c>
      <c r="I48" s="8">
        <v>46200</v>
      </c>
      <c r="J48" s="8">
        <v>46200</v>
      </c>
      <c r="K48" s="8"/>
      <c r="L48" s="8"/>
      <c r="M48" s="8"/>
      <c r="N48" s="8"/>
      <c r="O48" s="8"/>
      <c r="P48" s="8"/>
      <c r="Q48" s="8"/>
      <c r="R48" s="8"/>
      <c r="S48" s="8"/>
      <c r="T48" s="8"/>
      <c r="U48" s="8"/>
      <c r="V48" s="8"/>
      <c r="W48" s="8"/>
    </row>
    <row r="49" ht="34.95" customHeight="1" spans="1:23">
      <c r="A49" s="4"/>
      <c r="B49" s="4"/>
      <c r="C49" s="6" t="s">
        <v>307</v>
      </c>
      <c r="D49" s="4"/>
      <c r="E49" s="4"/>
      <c r="F49" s="4"/>
      <c r="G49" s="4"/>
      <c r="H49" s="4"/>
      <c r="I49" s="8">
        <v>530000</v>
      </c>
      <c r="J49" s="8">
        <v>530000</v>
      </c>
      <c r="K49" s="8"/>
      <c r="L49" s="8"/>
      <c r="M49" s="8"/>
      <c r="N49" s="8"/>
      <c r="O49" s="8"/>
      <c r="P49" s="8"/>
      <c r="Q49" s="8"/>
      <c r="R49" s="8"/>
      <c r="S49" s="8"/>
      <c r="T49" s="8"/>
      <c r="U49" s="8"/>
      <c r="V49" s="8"/>
      <c r="W49" s="8"/>
    </row>
    <row r="50" ht="34.95" customHeight="1" spans="1:23">
      <c r="A50" s="6" t="s">
        <v>263</v>
      </c>
      <c r="B50" s="6" t="s">
        <v>308</v>
      </c>
      <c r="C50" s="6" t="s">
        <v>307</v>
      </c>
      <c r="D50" s="6" t="s">
        <v>66</v>
      </c>
      <c r="E50" s="6" t="s">
        <v>93</v>
      </c>
      <c r="F50" s="6" t="s">
        <v>94</v>
      </c>
      <c r="G50" s="6" t="s">
        <v>309</v>
      </c>
      <c r="H50" s="6" t="s">
        <v>310</v>
      </c>
      <c r="I50" s="8">
        <v>530000</v>
      </c>
      <c r="J50" s="8">
        <v>530000</v>
      </c>
      <c r="K50" s="8"/>
      <c r="L50" s="8"/>
      <c r="M50" s="8"/>
      <c r="N50" s="8"/>
      <c r="O50" s="8"/>
      <c r="P50" s="8"/>
      <c r="Q50" s="8"/>
      <c r="R50" s="8"/>
      <c r="S50" s="8"/>
      <c r="T50" s="8"/>
      <c r="U50" s="8"/>
      <c r="V50" s="8"/>
      <c r="W50" s="8"/>
    </row>
    <row r="51" ht="34.95" customHeight="1" spans="1:23">
      <c r="A51" s="4"/>
      <c r="B51" s="4"/>
      <c r="C51" s="6" t="s">
        <v>311</v>
      </c>
      <c r="D51" s="4"/>
      <c r="E51" s="4"/>
      <c r="F51" s="4"/>
      <c r="G51" s="4"/>
      <c r="H51" s="4"/>
      <c r="I51" s="8">
        <v>117250</v>
      </c>
      <c r="J51" s="8">
        <v>117250</v>
      </c>
      <c r="K51" s="8"/>
      <c r="L51" s="8"/>
      <c r="M51" s="8"/>
      <c r="N51" s="8"/>
      <c r="O51" s="8"/>
      <c r="P51" s="8"/>
      <c r="Q51" s="8"/>
      <c r="R51" s="8"/>
      <c r="S51" s="8"/>
      <c r="T51" s="8"/>
      <c r="U51" s="8"/>
      <c r="V51" s="8"/>
      <c r="W51" s="8"/>
    </row>
    <row r="52" ht="34.95" customHeight="1" spans="1:23">
      <c r="A52" s="6" t="s">
        <v>263</v>
      </c>
      <c r="B52" s="6" t="s">
        <v>312</v>
      </c>
      <c r="C52" s="6" t="s">
        <v>311</v>
      </c>
      <c r="D52" s="6" t="s">
        <v>66</v>
      </c>
      <c r="E52" s="6" t="s">
        <v>93</v>
      </c>
      <c r="F52" s="6" t="s">
        <v>94</v>
      </c>
      <c r="G52" s="6" t="s">
        <v>267</v>
      </c>
      <c r="H52" s="6" t="s">
        <v>268</v>
      </c>
      <c r="I52" s="8">
        <v>117250</v>
      </c>
      <c r="J52" s="8">
        <v>117250</v>
      </c>
      <c r="K52" s="8"/>
      <c r="L52" s="8"/>
      <c r="M52" s="8"/>
      <c r="N52" s="8"/>
      <c r="O52" s="8"/>
      <c r="P52" s="8"/>
      <c r="Q52" s="8"/>
      <c r="R52" s="8"/>
      <c r="S52" s="8"/>
      <c r="T52" s="8"/>
      <c r="U52" s="8"/>
      <c r="V52" s="8"/>
      <c r="W52" s="8"/>
    </row>
    <row r="53" ht="34.95" customHeight="1" spans="1:23">
      <c r="A53" s="5" t="s">
        <v>128</v>
      </c>
      <c r="B53" s="5"/>
      <c r="C53" s="5"/>
      <c r="D53" s="5"/>
      <c r="E53" s="5"/>
      <c r="F53" s="5"/>
      <c r="G53" s="5"/>
      <c r="H53" s="5"/>
      <c r="I53" s="8">
        <v>4449380</v>
      </c>
      <c r="J53" s="8">
        <v>4449380</v>
      </c>
      <c r="K53" s="8"/>
      <c r="L53" s="8"/>
      <c r="M53" s="8"/>
      <c r="N53" s="8"/>
      <c r="O53" s="8"/>
      <c r="P53" s="8"/>
      <c r="Q53" s="8"/>
      <c r="R53" s="8"/>
      <c r="S53" s="8"/>
      <c r="T53" s="8"/>
      <c r="U53" s="8"/>
      <c r="V53" s="8"/>
      <c r="W53" s="8"/>
    </row>
  </sheetData>
  <mergeCells count="28">
    <mergeCell ref="A3:W3"/>
    <mergeCell ref="A4:V4"/>
    <mergeCell ref="J5:M5"/>
    <mergeCell ref="N5:P5"/>
    <mergeCell ref="R5:W5"/>
    <mergeCell ref="J6:K6"/>
    <mergeCell ref="A53:H5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81"/>
  <sheetViews>
    <sheetView showZeros="0" workbookViewId="0">
      <pane ySplit="1" topLeftCell="A8" activePane="bottomLeft" state="frozen"/>
      <selection/>
      <selection pane="bottomLeft" activeCell="A1" sqref="A1"/>
    </sheetView>
  </sheetViews>
  <sheetFormatPr defaultColWidth="10.3333333333333" defaultRowHeight="15" customHeight="1"/>
  <cols>
    <col min="1" max="2" width="64.9777777777778" customWidth="1"/>
    <col min="3" max="10" width="33.3333333333333" customWidth="1"/>
  </cols>
  <sheetData>
    <row r="1" customHeight="1" spans="1:10">
      <c r="A1" s="1"/>
      <c r="B1" s="1"/>
      <c r="C1" s="1"/>
      <c r="D1" s="1"/>
      <c r="E1" s="1"/>
      <c r="F1" s="1"/>
      <c r="G1" s="1"/>
      <c r="H1" s="1"/>
      <c r="I1" s="1"/>
      <c r="J1" s="1"/>
    </row>
    <row r="2" ht="18.75" customHeight="1" spans="10:10">
      <c r="J2" s="2" t="s">
        <v>313</v>
      </c>
    </row>
    <row r="3" ht="55.95" customHeight="1" spans="1:10">
      <c r="A3" s="3" t="s">
        <v>314</v>
      </c>
      <c r="B3" s="3"/>
      <c r="C3" s="3"/>
      <c r="D3" s="3"/>
      <c r="E3" s="3"/>
      <c r="F3" s="3"/>
      <c r="G3" s="3"/>
      <c r="H3" s="3"/>
      <c r="I3" s="3"/>
      <c r="J3" s="3"/>
    </row>
    <row r="4" ht="18.75" customHeight="1" spans="1:1">
      <c r="A4" s="4" t="str">
        <f>"单位名称："&amp;"德钦县卫生健康局"</f>
        <v>单位名称：德钦县卫生健康局</v>
      </c>
    </row>
    <row r="5" ht="33.45" customHeight="1" spans="1:10">
      <c r="A5" s="5" t="s">
        <v>315</v>
      </c>
      <c r="B5" s="5" t="s">
        <v>316</v>
      </c>
      <c r="C5" s="5" t="s">
        <v>317</v>
      </c>
      <c r="D5" s="5" t="s">
        <v>318</v>
      </c>
      <c r="E5" s="5" t="s">
        <v>319</v>
      </c>
      <c r="F5" s="5" t="s">
        <v>320</v>
      </c>
      <c r="G5" s="5" t="s">
        <v>321</v>
      </c>
      <c r="H5" s="5" t="s">
        <v>322</v>
      </c>
      <c r="I5" s="5" t="s">
        <v>323</v>
      </c>
      <c r="J5" s="5" t="s">
        <v>324</v>
      </c>
    </row>
    <row r="6" ht="33.45" customHeight="1" spans="1:10">
      <c r="A6" s="5" t="s">
        <v>46</v>
      </c>
      <c r="B6" s="5" t="s">
        <v>47</v>
      </c>
      <c r="C6" s="5" t="s">
        <v>48</v>
      </c>
      <c r="D6" s="5" t="s">
        <v>49</v>
      </c>
      <c r="E6" s="5" t="s">
        <v>50</v>
      </c>
      <c r="F6" s="5" t="s">
        <v>51</v>
      </c>
      <c r="G6" s="5" t="s">
        <v>52</v>
      </c>
      <c r="H6" s="5" t="s">
        <v>53</v>
      </c>
      <c r="I6" s="5" t="s">
        <v>54</v>
      </c>
      <c r="J6" s="5" t="s">
        <v>55</v>
      </c>
    </row>
    <row r="7" ht="32.7" customHeight="1" spans="1:10">
      <c r="A7" s="6" t="s">
        <v>66</v>
      </c>
      <c r="B7" s="6"/>
      <c r="C7" s="6"/>
      <c r="D7" s="6"/>
      <c r="E7" s="6"/>
      <c r="F7" s="6"/>
      <c r="G7" s="6"/>
      <c r="H7" s="6"/>
      <c r="I7" s="6"/>
      <c r="J7" s="6"/>
    </row>
    <row r="8" ht="95.25" customHeight="1" spans="1:10">
      <c r="A8" s="6" t="str">
        <f>"    "&amp;"防艾工作经费"</f>
        <v>    防艾工作经费</v>
      </c>
      <c r="B8" s="6" t="s">
        <v>325</v>
      </c>
      <c r="C8" s="6"/>
      <c r="D8" s="6"/>
      <c r="E8" s="6"/>
      <c r="F8" s="6"/>
      <c r="G8" s="6"/>
      <c r="H8" s="6"/>
      <c r="I8" s="6"/>
      <c r="J8" s="6"/>
    </row>
    <row r="9" ht="35.7" customHeight="1" spans="1:10">
      <c r="A9" s="6"/>
      <c r="B9" s="6"/>
      <c r="C9" s="6" t="s">
        <v>326</v>
      </c>
      <c r="D9" s="6"/>
      <c r="E9" s="6"/>
      <c r="F9" s="6"/>
      <c r="G9" s="6"/>
      <c r="H9" s="6"/>
      <c r="I9" s="6"/>
      <c r="J9" s="6"/>
    </row>
    <row r="10" ht="35.7" customHeight="1" spans="1:10">
      <c r="A10" s="4"/>
      <c r="B10" s="4"/>
      <c r="C10" s="6"/>
      <c r="D10" s="6" t="s">
        <v>327</v>
      </c>
      <c r="E10" s="6"/>
      <c r="F10" s="6"/>
      <c r="G10" s="6"/>
      <c r="H10" s="6"/>
      <c r="I10" s="6"/>
      <c r="J10" s="6"/>
    </row>
    <row r="11" ht="35.7" customHeight="1" spans="1:10">
      <c r="A11" s="4"/>
      <c r="B11" s="4"/>
      <c r="C11" s="6"/>
      <c r="D11" s="6"/>
      <c r="E11" s="6" t="s">
        <v>328</v>
      </c>
      <c r="F11" s="6" t="s">
        <v>329</v>
      </c>
      <c r="G11" s="6" t="s">
        <v>330</v>
      </c>
      <c r="H11" s="6" t="s">
        <v>331</v>
      </c>
      <c r="I11" s="6" t="s">
        <v>332</v>
      </c>
      <c r="J11" s="6" t="s">
        <v>333</v>
      </c>
    </row>
    <row r="12" ht="35.7" customHeight="1" spans="1:10">
      <c r="A12" s="4"/>
      <c r="B12" s="4"/>
      <c r="C12" s="6"/>
      <c r="D12" s="6"/>
      <c r="E12" s="6" t="s">
        <v>334</v>
      </c>
      <c r="F12" s="6" t="s">
        <v>329</v>
      </c>
      <c r="G12" s="6" t="s">
        <v>47</v>
      </c>
      <c r="H12" s="6" t="s">
        <v>335</v>
      </c>
      <c r="I12" s="6" t="s">
        <v>332</v>
      </c>
      <c r="J12" s="6" t="s">
        <v>336</v>
      </c>
    </row>
    <row r="13" ht="35.7" customHeight="1" spans="1:10">
      <c r="A13" s="4"/>
      <c r="B13" s="4"/>
      <c r="C13" s="6"/>
      <c r="D13" s="6"/>
      <c r="E13" s="6" t="s">
        <v>337</v>
      </c>
      <c r="F13" s="6" t="s">
        <v>338</v>
      </c>
      <c r="G13" s="6" t="s">
        <v>339</v>
      </c>
      <c r="H13" s="6" t="s">
        <v>340</v>
      </c>
      <c r="I13" s="6" t="s">
        <v>341</v>
      </c>
      <c r="J13" s="6" t="s">
        <v>337</v>
      </c>
    </row>
    <row r="14" ht="35.7" customHeight="1" spans="1:10">
      <c r="A14" s="4"/>
      <c r="B14" s="4"/>
      <c r="C14" s="6"/>
      <c r="D14" s="6" t="s">
        <v>342</v>
      </c>
      <c r="E14" s="6"/>
      <c r="F14" s="6"/>
      <c r="G14" s="6"/>
      <c r="H14" s="6"/>
      <c r="I14" s="6"/>
      <c r="J14" s="6"/>
    </row>
    <row r="15" ht="35.7" customHeight="1" spans="1:10">
      <c r="A15" s="4"/>
      <c r="B15" s="4"/>
      <c r="C15" s="6"/>
      <c r="D15" s="6"/>
      <c r="E15" s="6" t="s">
        <v>343</v>
      </c>
      <c r="F15" s="6" t="s">
        <v>338</v>
      </c>
      <c r="G15" s="6" t="s">
        <v>344</v>
      </c>
      <c r="H15" s="6" t="s">
        <v>345</v>
      </c>
      <c r="I15" s="6" t="s">
        <v>332</v>
      </c>
      <c r="J15" s="6" t="s">
        <v>346</v>
      </c>
    </row>
    <row r="16" ht="35.7" customHeight="1" spans="1:10">
      <c r="A16" s="4"/>
      <c r="B16" s="4"/>
      <c r="C16" s="6"/>
      <c r="D16" s="6"/>
      <c r="E16" s="6" t="s">
        <v>347</v>
      </c>
      <c r="F16" s="6" t="s">
        <v>338</v>
      </c>
      <c r="G16" s="6" t="s">
        <v>344</v>
      </c>
      <c r="H16" s="6" t="s">
        <v>345</v>
      </c>
      <c r="I16" s="6" t="s">
        <v>332</v>
      </c>
      <c r="J16" s="6" t="s">
        <v>348</v>
      </c>
    </row>
    <row r="17" ht="35.7" customHeight="1" spans="1:10">
      <c r="A17" s="4"/>
      <c r="B17" s="4"/>
      <c r="C17" s="6"/>
      <c r="D17" s="6" t="s">
        <v>349</v>
      </c>
      <c r="E17" s="6"/>
      <c r="F17" s="6"/>
      <c r="G17" s="6"/>
      <c r="H17" s="6"/>
      <c r="I17" s="6"/>
      <c r="J17" s="6"/>
    </row>
    <row r="18" ht="35.7" customHeight="1" spans="1:10">
      <c r="A18" s="4"/>
      <c r="B18" s="4"/>
      <c r="C18" s="6"/>
      <c r="D18" s="6"/>
      <c r="E18" s="6" t="s">
        <v>350</v>
      </c>
      <c r="F18" s="6" t="s">
        <v>338</v>
      </c>
      <c r="G18" s="6" t="s">
        <v>351</v>
      </c>
      <c r="H18" s="6" t="s">
        <v>340</v>
      </c>
      <c r="I18" s="6" t="s">
        <v>341</v>
      </c>
      <c r="J18" s="6" t="s">
        <v>352</v>
      </c>
    </row>
    <row r="19" ht="35.7" customHeight="1" spans="1:10">
      <c r="A19" s="4"/>
      <c r="B19" s="4"/>
      <c r="C19" s="6"/>
      <c r="D19" s="6"/>
      <c r="E19" s="6" t="s">
        <v>353</v>
      </c>
      <c r="F19" s="6" t="s">
        <v>338</v>
      </c>
      <c r="G19" s="6" t="s">
        <v>351</v>
      </c>
      <c r="H19" s="6" t="s">
        <v>340</v>
      </c>
      <c r="I19" s="6" t="s">
        <v>341</v>
      </c>
      <c r="J19" s="6" t="s">
        <v>354</v>
      </c>
    </row>
    <row r="20" ht="35.7" customHeight="1" spans="1:10">
      <c r="A20" s="4"/>
      <c r="B20" s="4"/>
      <c r="C20" s="6" t="s">
        <v>355</v>
      </c>
      <c r="D20" s="6"/>
      <c r="E20" s="6"/>
      <c r="F20" s="6"/>
      <c r="G20" s="6"/>
      <c r="H20" s="6"/>
      <c r="I20" s="6"/>
      <c r="J20" s="6"/>
    </row>
    <row r="21" ht="35.7" customHeight="1" spans="1:10">
      <c r="A21" s="4"/>
      <c r="B21" s="4"/>
      <c r="C21" s="6"/>
      <c r="D21" s="6" t="s">
        <v>356</v>
      </c>
      <c r="E21" s="6"/>
      <c r="F21" s="6"/>
      <c r="G21" s="6"/>
      <c r="H21" s="6"/>
      <c r="I21" s="6"/>
      <c r="J21" s="6"/>
    </row>
    <row r="22" ht="35.7" customHeight="1" spans="1:10">
      <c r="A22" s="4"/>
      <c r="B22" s="4"/>
      <c r="C22" s="6"/>
      <c r="D22" s="6"/>
      <c r="E22" s="6" t="s">
        <v>357</v>
      </c>
      <c r="F22" s="6" t="s">
        <v>338</v>
      </c>
      <c r="G22" s="6" t="s">
        <v>358</v>
      </c>
      <c r="H22" s="6" t="s">
        <v>340</v>
      </c>
      <c r="I22" s="6" t="s">
        <v>341</v>
      </c>
      <c r="J22" s="6" t="s">
        <v>357</v>
      </c>
    </row>
    <row r="23" ht="35.7" customHeight="1" spans="1:10">
      <c r="A23" s="4"/>
      <c r="B23" s="4"/>
      <c r="C23" s="6"/>
      <c r="D23" s="6"/>
      <c r="E23" s="6" t="s">
        <v>359</v>
      </c>
      <c r="F23" s="6" t="s">
        <v>338</v>
      </c>
      <c r="G23" s="6" t="s">
        <v>360</v>
      </c>
      <c r="H23" s="6" t="s">
        <v>340</v>
      </c>
      <c r="I23" s="6" t="s">
        <v>341</v>
      </c>
      <c r="J23" s="6" t="s">
        <v>359</v>
      </c>
    </row>
    <row r="24" ht="35.7" customHeight="1" spans="1:10">
      <c r="A24" s="4"/>
      <c r="B24" s="4"/>
      <c r="C24" s="6"/>
      <c r="D24" s="6" t="s">
        <v>361</v>
      </c>
      <c r="E24" s="6"/>
      <c r="F24" s="6"/>
      <c r="G24" s="6"/>
      <c r="H24" s="6"/>
      <c r="I24" s="6"/>
      <c r="J24" s="6"/>
    </row>
    <row r="25" ht="35.7" customHeight="1" spans="1:10">
      <c r="A25" s="4"/>
      <c r="B25" s="4"/>
      <c r="C25" s="6"/>
      <c r="D25" s="6"/>
      <c r="E25" s="6" t="s">
        <v>362</v>
      </c>
      <c r="F25" s="6" t="s">
        <v>338</v>
      </c>
      <c r="G25" s="6" t="s">
        <v>363</v>
      </c>
      <c r="H25" s="6" t="s">
        <v>340</v>
      </c>
      <c r="I25" s="6" t="s">
        <v>341</v>
      </c>
      <c r="J25" s="6" t="s">
        <v>362</v>
      </c>
    </row>
    <row r="26" ht="35.7" customHeight="1" spans="1:10">
      <c r="A26" s="4"/>
      <c r="B26" s="4"/>
      <c r="C26" s="6" t="s">
        <v>364</v>
      </c>
      <c r="D26" s="6"/>
      <c r="E26" s="6"/>
      <c r="F26" s="6"/>
      <c r="G26" s="6"/>
      <c r="H26" s="6"/>
      <c r="I26" s="6"/>
      <c r="J26" s="6"/>
    </row>
    <row r="27" ht="35.7" customHeight="1" spans="1:10">
      <c r="A27" s="4"/>
      <c r="B27" s="4"/>
      <c r="C27" s="6"/>
      <c r="D27" s="6" t="s">
        <v>365</v>
      </c>
      <c r="E27" s="6"/>
      <c r="F27" s="6"/>
      <c r="G27" s="6"/>
      <c r="H27" s="6"/>
      <c r="I27" s="6"/>
      <c r="J27" s="6"/>
    </row>
    <row r="28" ht="35.7" customHeight="1" spans="1:10">
      <c r="A28" s="4"/>
      <c r="B28" s="4"/>
      <c r="C28" s="6"/>
      <c r="D28" s="6"/>
      <c r="E28" s="6" t="s">
        <v>366</v>
      </c>
      <c r="F28" s="6" t="s">
        <v>329</v>
      </c>
      <c r="G28" s="6" t="s">
        <v>367</v>
      </c>
      <c r="H28" s="6" t="s">
        <v>345</v>
      </c>
      <c r="I28" s="6" t="s">
        <v>332</v>
      </c>
      <c r="J28" s="6" t="s">
        <v>368</v>
      </c>
    </row>
    <row r="29" ht="35.7" customHeight="1" spans="1:10">
      <c r="A29" s="6" t="str">
        <f>"    "&amp;"独生子女保健费补助经费"</f>
        <v>    独生子女保健费补助经费</v>
      </c>
      <c r="B29" s="6" t="s">
        <v>369</v>
      </c>
      <c r="C29" s="4"/>
      <c r="D29" s="4"/>
      <c r="E29" s="4"/>
      <c r="F29" s="4"/>
      <c r="G29" s="4"/>
      <c r="H29" s="4"/>
      <c r="I29" s="4"/>
      <c r="J29" s="4"/>
    </row>
    <row r="30" ht="35.7" customHeight="1" spans="1:10">
      <c r="A30" s="4"/>
      <c r="B30" s="4"/>
      <c r="C30" s="6" t="s">
        <v>326</v>
      </c>
      <c r="D30" s="6"/>
      <c r="E30" s="6"/>
      <c r="F30" s="6"/>
      <c r="G30" s="6"/>
      <c r="H30" s="6"/>
      <c r="I30" s="6"/>
      <c r="J30" s="6"/>
    </row>
    <row r="31" ht="35.7" customHeight="1" spans="1:10">
      <c r="A31" s="4"/>
      <c r="B31" s="4"/>
      <c r="C31" s="6"/>
      <c r="D31" s="6" t="s">
        <v>327</v>
      </c>
      <c r="E31" s="6"/>
      <c r="F31" s="6"/>
      <c r="G31" s="6"/>
      <c r="H31" s="6"/>
      <c r="I31" s="6"/>
      <c r="J31" s="6"/>
    </row>
    <row r="32" ht="35.7" customHeight="1" spans="1:10">
      <c r="A32" s="4"/>
      <c r="B32" s="4"/>
      <c r="C32" s="6"/>
      <c r="D32" s="6"/>
      <c r="E32" s="6" t="s">
        <v>370</v>
      </c>
      <c r="F32" s="6" t="s">
        <v>338</v>
      </c>
      <c r="G32" s="6" t="s">
        <v>371</v>
      </c>
      <c r="H32" s="6" t="s">
        <v>372</v>
      </c>
      <c r="I32" s="6" t="s">
        <v>332</v>
      </c>
      <c r="J32" s="6" t="s">
        <v>373</v>
      </c>
    </row>
    <row r="33" ht="35.7" customHeight="1" spans="1:10">
      <c r="A33" s="4"/>
      <c r="B33" s="4"/>
      <c r="C33" s="6"/>
      <c r="D33" s="6"/>
      <c r="E33" s="6" t="s">
        <v>374</v>
      </c>
      <c r="F33" s="6" t="s">
        <v>329</v>
      </c>
      <c r="G33" s="6" t="s">
        <v>46</v>
      </c>
      <c r="H33" s="6" t="s">
        <v>331</v>
      </c>
      <c r="I33" s="6" t="s">
        <v>332</v>
      </c>
      <c r="J33" s="6" t="s">
        <v>375</v>
      </c>
    </row>
    <row r="34" ht="35.7" customHeight="1" spans="1:10">
      <c r="A34" s="4"/>
      <c r="B34" s="4"/>
      <c r="C34" s="6"/>
      <c r="D34" s="6" t="s">
        <v>342</v>
      </c>
      <c r="E34" s="6"/>
      <c r="F34" s="6"/>
      <c r="G34" s="6"/>
      <c r="H34" s="6"/>
      <c r="I34" s="6"/>
      <c r="J34" s="6"/>
    </row>
    <row r="35" ht="35.7" customHeight="1" spans="1:10">
      <c r="A35" s="4"/>
      <c r="B35" s="4"/>
      <c r="C35" s="6"/>
      <c r="D35" s="6"/>
      <c r="E35" s="6" t="s">
        <v>376</v>
      </c>
      <c r="F35" s="6" t="s">
        <v>338</v>
      </c>
      <c r="G35" s="6" t="s">
        <v>344</v>
      </c>
      <c r="H35" s="6" t="s">
        <v>345</v>
      </c>
      <c r="I35" s="6" t="s">
        <v>332</v>
      </c>
      <c r="J35" s="6" t="s">
        <v>377</v>
      </c>
    </row>
    <row r="36" ht="35.7" customHeight="1" spans="1:10">
      <c r="A36" s="4"/>
      <c r="B36" s="4"/>
      <c r="C36" s="6"/>
      <c r="D36" s="6"/>
      <c r="E36" s="6" t="s">
        <v>378</v>
      </c>
      <c r="F36" s="6" t="s">
        <v>338</v>
      </c>
      <c r="G36" s="6" t="s">
        <v>344</v>
      </c>
      <c r="H36" s="6" t="s">
        <v>345</v>
      </c>
      <c r="I36" s="6" t="s">
        <v>332</v>
      </c>
      <c r="J36" s="6" t="s">
        <v>379</v>
      </c>
    </row>
    <row r="37" ht="35.7" customHeight="1" spans="1:10">
      <c r="A37" s="4"/>
      <c r="B37" s="4"/>
      <c r="C37" s="6"/>
      <c r="D37" s="6"/>
      <c r="E37" s="6" t="s">
        <v>380</v>
      </c>
      <c r="F37" s="6" t="s">
        <v>338</v>
      </c>
      <c r="G37" s="6" t="s">
        <v>344</v>
      </c>
      <c r="H37" s="6" t="s">
        <v>345</v>
      </c>
      <c r="I37" s="6" t="s">
        <v>332</v>
      </c>
      <c r="J37" s="6" t="s">
        <v>381</v>
      </c>
    </row>
    <row r="38" ht="35.7" customHeight="1" spans="1:10">
      <c r="A38" s="4"/>
      <c r="B38" s="4"/>
      <c r="C38" s="6"/>
      <c r="D38" s="6"/>
      <c r="E38" s="6" t="s">
        <v>382</v>
      </c>
      <c r="F38" s="6" t="s">
        <v>338</v>
      </c>
      <c r="G38" s="6" t="s">
        <v>344</v>
      </c>
      <c r="H38" s="6" t="s">
        <v>345</v>
      </c>
      <c r="I38" s="6" t="s">
        <v>332</v>
      </c>
      <c r="J38" s="6" t="s">
        <v>383</v>
      </c>
    </row>
    <row r="39" ht="35.7" customHeight="1" spans="1:10">
      <c r="A39" s="4"/>
      <c r="B39" s="4"/>
      <c r="C39" s="6"/>
      <c r="D39" s="6" t="s">
        <v>349</v>
      </c>
      <c r="E39" s="6"/>
      <c r="F39" s="6"/>
      <c r="G39" s="6"/>
      <c r="H39" s="6"/>
      <c r="I39" s="6"/>
      <c r="J39" s="6"/>
    </row>
    <row r="40" ht="35.7" customHeight="1" spans="1:10">
      <c r="A40" s="4"/>
      <c r="B40" s="4"/>
      <c r="C40" s="6"/>
      <c r="D40" s="6"/>
      <c r="E40" s="6" t="s">
        <v>384</v>
      </c>
      <c r="F40" s="6" t="s">
        <v>338</v>
      </c>
      <c r="G40" s="6" t="s">
        <v>351</v>
      </c>
      <c r="H40" s="6" t="s">
        <v>340</v>
      </c>
      <c r="I40" s="6" t="s">
        <v>341</v>
      </c>
      <c r="J40" s="6" t="s">
        <v>351</v>
      </c>
    </row>
    <row r="41" ht="35.7" customHeight="1" spans="1:10">
      <c r="A41" s="4"/>
      <c r="B41" s="4"/>
      <c r="C41" s="6"/>
      <c r="D41" s="6"/>
      <c r="E41" s="6" t="s">
        <v>385</v>
      </c>
      <c r="F41" s="6" t="s">
        <v>338</v>
      </c>
      <c r="G41" s="6" t="s">
        <v>386</v>
      </c>
      <c r="H41" s="6" t="s">
        <v>340</v>
      </c>
      <c r="I41" s="6" t="s">
        <v>341</v>
      </c>
      <c r="J41" s="6" t="s">
        <v>385</v>
      </c>
    </row>
    <row r="42" ht="35.7" customHeight="1" spans="1:10">
      <c r="A42" s="4"/>
      <c r="B42" s="4"/>
      <c r="C42" s="6" t="s">
        <v>355</v>
      </c>
      <c r="D42" s="6"/>
      <c r="E42" s="6"/>
      <c r="F42" s="6"/>
      <c r="G42" s="6"/>
      <c r="H42" s="6"/>
      <c r="I42" s="6"/>
      <c r="J42" s="6"/>
    </row>
    <row r="43" ht="35.7" customHeight="1" spans="1:10">
      <c r="A43" s="4"/>
      <c r="B43" s="4"/>
      <c r="C43" s="6"/>
      <c r="D43" s="6" t="s">
        <v>356</v>
      </c>
      <c r="E43" s="6"/>
      <c r="F43" s="6"/>
      <c r="G43" s="6"/>
      <c r="H43" s="6"/>
      <c r="I43" s="6"/>
      <c r="J43" s="6"/>
    </row>
    <row r="44" ht="35.7" customHeight="1" spans="1:10">
      <c r="A44" s="4"/>
      <c r="B44" s="4"/>
      <c r="C44" s="6"/>
      <c r="D44" s="6"/>
      <c r="E44" s="6" t="s">
        <v>387</v>
      </c>
      <c r="F44" s="6" t="s">
        <v>338</v>
      </c>
      <c r="G44" s="6" t="s">
        <v>358</v>
      </c>
      <c r="H44" s="6" t="s">
        <v>345</v>
      </c>
      <c r="I44" s="6" t="s">
        <v>341</v>
      </c>
      <c r="J44" s="6" t="s">
        <v>387</v>
      </c>
    </row>
    <row r="45" ht="35.7" customHeight="1" spans="1:10">
      <c r="A45" s="4"/>
      <c r="B45" s="4"/>
      <c r="C45" s="6"/>
      <c r="D45" s="6" t="s">
        <v>361</v>
      </c>
      <c r="E45" s="6"/>
      <c r="F45" s="6"/>
      <c r="G45" s="6"/>
      <c r="H45" s="6"/>
      <c r="I45" s="6"/>
      <c r="J45" s="6"/>
    </row>
    <row r="46" ht="35.7" customHeight="1" spans="1:10">
      <c r="A46" s="4"/>
      <c r="B46" s="4"/>
      <c r="C46" s="6"/>
      <c r="D46" s="6"/>
      <c r="E46" s="6" t="s">
        <v>388</v>
      </c>
      <c r="F46" s="6" t="s">
        <v>329</v>
      </c>
      <c r="G46" s="6" t="s">
        <v>389</v>
      </c>
      <c r="H46" s="6" t="s">
        <v>345</v>
      </c>
      <c r="I46" s="6" t="s">
        <v>341</v>
      </c>
      <c r="J46" s="6" t="s">
        <v>388</v>
      </c>
    </row>
    <row r="47" ht="35.7" customHeight="1" spans="1:10">
      <c r="A47" s="4"/>
      <c r="B47" s="4"/>
      <c r="C47" s="6" t="s">
        <v>364</v>
      </c>
      <c r="D47" s="6"/>
      <c r="E47" s="6"/>
      <c r="F47" s="6"/>
      <c r="G47" s="6"/>
      <c r="H47" s="6"/>
      <c r="I47" s="6"/>
      <c r="J47" s="6"/>
    </row>
    <row r="48" ht="35.7" customHeight="1" spans="1:10">
      <c r="A48" s="4"/>
      <c r="B48" s="4"/>
      <c r="C48" s="6"/>
      <c r="D48" s="6" t="s">
        <v>365</v>
      </c>
      <c r="E48" s="6"/>
      <c r="F48" s="6"/>
      <c r="G48" s="6"/>
      <c r="H48" s="6"/>
      <c r="I48" s="6"/>
      <c r="J48" s="6"/>
    </row>
    <row r="49" ht="35.7" customHeight="1" spans="1:10">
      <c r="A49" s="4"/>
      <c r="B49" s="4"/>
      <c r="C49" s="6"/>
      <c r="D49" s="6"/>
      <c r="E49" s="6" t="s">
        <v>390</v>
      </c>
      <c r="F49" s="6" t="s">
        <v>329</v>
      </c>
      <c r="G49" s="6" t="s">
        <v>367</v>
      </c>
      <c r="H49" s="6" t="s">
        <v>345</v>
      </c>
      <c r="I49" s="6" t="s">
        <v>332</v>
      </c>
      <c r="J49" s="6" t="s">
        <v>391</v>
      </c>
    </row>
    <row r="50" ht="35.7" customHeight="1" spans="1:10">
      <c r="A50" s="6" t="str">
        <f>"    "&amp;"家庭医生签约工作经费"</f>
        <v>    家庭医生签约工作经费</v>
      </c>
      <c r="B50" s="6" t="s">
        <v>392</v>
      </c>
      <c r="C50" s="4"/>
      <c r="D50" s="4"/>
      <c r="E50" s="4"/>
      <c r="F50" s="4"/>
      <c r="G50" s="4"/>
      <c r="H50" s="4"/>
      <c r="I50" s="4"/>
      <c r="J50" s="4"/>
    </row>
    <row r="51" ht="35.7" customHeight="1" spans="1:10">
      <c r="A51" s="4"/>
      <c r="B51" s="4"/>
      <c r="C51" s="6" t="s">
        <v>326</v>
      </c>
      <c r="D51" s="6"/>
      <c r="E51" s="6"/>
      <c r="F51" s="6"/>
      <c r="G51" s="6"/>
      <c r="H51" s="6"/>
      <c r="I51" s="6"/>
      <c r="J51" s="6"/>
    </row>
    <row r="52" ht="35.7" customHeight="1" spans="1:10">
      <c r="A52" s="4"/>
      <c r="B52" s="4"/>
      <c r="C52" s="6"/>
      <c r="D52" s="6" t="s">
        <v>327</v>
      </c>
      <c r="E52" s="6"/>
      <c r="F52" s="6"/>
      <c r="G52" s="6"/>
      <c r="H52" s="6"/>
      <c r="I52" s="6"/>
      <c r="J52" s="6"/>
    </row>
    <row r="53" ht="35.7" customHeight="1" spans="1:10">
      <c r="A53" s="4"/>
      <c r="B53" s="4"/>
      <c r="C53" s="6"/>
      <c r="D53" s="6"/>
      <c r="E53" s="6" t="s">
        <v>393</v>
      </c>
      <c r="F53" s="6" t="s">
        <v>329</v>
      </c>
      <c r="G53" s="6" t="s">
        <v>47</v>
      </c>
      <c r="H53" s="6" t="s">
        <v>331</v>
      </c>
      <c r="I53" s="6" t="s">
        <v>332</v>
      </c>
      <c r="J53" s="6" t="s">
        <v>393</v>
      </c>
    </row>
    <row r="54" ht="35.7" customHeight="1" spans="1:10">
      <c r="A54" s="4"/>
      <c r="B54" s="4"/>
      <c r="C54" s="6"/>
      <c r="D54" s="6"/>
      <c r="E54" s="6" t="s">
        <v>394</v>
      </c>
      <c r="F54" s="6" t="s">
        <v>329</v>
      </c>
      <c r="G54" s="6" t="s">
        <v>395</v>
      </c>
      <c r="H54" s="6" t="s">
        <v>372</v>
      </c>
      <c r="I54" s="6" t="s">
        <v>332</v>
      </c>
      <c r="J54" s="6" t="s">
        <v>396</v>
      </c>
    </row>
    <row r="55" ht="35.7" customHeight="1" spans="1:10">
      <c r="A55" s="4"/>
      <c r="B55" s="4"/>
      <c r="C55" s="6"/>
      <c r="D55" s="6"/>
      <c r="E55" s="6" t="s">
        <v>397</v>
      </c>
      <c r="F55" s="6" t="s">
        <v>329</v>
      </c>
      <c r="G55" s="6" t="s">
        <v>48</v>
      </c>
      <c r="H55" s="6" t="s">
        <v>331</v>
      </c>
      <c r="I55" s="6" t="s">
        <v>332</v>
      </c>
      <c r="J55" s="6" t="s">
        <v>397</v>
      </c>
    </row>
    <row r="56" ht="35.7" customHeight="1" spans="1:10">
      <c r="A56" s="4"/>
      <c r="B56" s="4"/>
      <c r="C56" s="6"/>
      <c r="D56" s="6" t="s">
        <v>342</v>
      </c>
      <c r="E56" s="6"/>
      <c r="F56" s="6"/>
      <c r="G56" s="6"/>
      <c r="H56" s="6"/>
      <c r="I56" s="6"/>
      <c r="J56" s="6"/>
    </row>
    <row r="57" ht="35.7" customHeight="1" spans="1:10">
      <c r="A57" s="4"/>
      <c r="B57" s="4"/>
      <c r="C57" s="6"/>
      <c r="D57" s="6"/>
      <c r="E57" s="6" t="s">
        <v>398</v>
      </c>
      <c r="F57" s="6" t="s">
        <v>338</v>
      </c>
      <c r="G57" s="6" t="s">
        <v>344</v>
      </c>
      <c r="H57" s="6" t="s">
        <v>345</v>
      </c>
      <c r="I57" s="6" t="s">
        <v>332</v>
      </c>
      <c r="J57" s="6" t="s">
        <v>398</v>
      </c>
    </row>
    <row r="58" ht="35.7" customHeight="1" spans="1:10">
      <c r="A58" s="4"/>
      <c r="B58" s="4"/>
      <c r="C58" s="6"/>
      <c r="D58" s="6"/>
      <c r="E58" s="6" t="s">
        <v>399</v>
      </c>
      <c r="F58" s="6" t="s">
        <v>329</v>
      </c>
      <c r="G58" s="6" t="s">
        <v>400</v>
      </c>
      <c r="H58" s="6" t="s">
        <v>345</v>
      </c>
      <c r="I58" s="6" t="s">
        <v>332</v>
      </c>
      <c r="J58" s="6" t="s">
        <v>399</v>
      </c>
    </row>
    <row r="59" ht="35.7" customHeight="1" spans="1:10">
      <c r="A59" s="4"/>
      <c r="B59" s="4"/>
      <c r="C59" s="6"/>
      <c r="D59" s="6" t="s">
        <v>349</v>
      </c>
      <c r="E59" s="6"/>
      <c r="F59" s="6"/>
      <c r="G59" s="6"/>
      <c r="H59" s="6"/>
      <c r="I59" s="6"/>
      <c r="J59" s="6"/>
    </row>
    <row r="60" ht="35.7" customHeight="1" spans="1:10">
      <c r="A60" s="4"/>
      <c r="B60" s="4"/>
      <c r="C60" s="6"/>
      <c r="D60" s="6"/>
      <c r="E60" s="6" t="s">
        <v>401</v>
      </c>
      <c r="F60" s="6" t="s">
        <v>338</v>
      </c>
      <c r="G60" s="6" t="s">
        <v>386</v>
      </c>
      <c r="H60" s="6" t="s">
        <v>340</v>
      </c>
      <c r="I60" s="6" t="s">
        <v>332</v>
      </c>
      <c r="J60" s="6" t="s">
        <v>401</v>
      </c>
    </row>
    <row r="61" ht="35.7" customHeight="1" spans="1:10">
      <c r="A61" s="4"/>
      <c r="B61" s="4"/>
      <c r="C61" s="6"/>
      <c r="D61" s="6"/>
      <c r="E61" s="6" t="s">
        <v>402</v>
      </c>
      <c r="F61" s="6" t="s">
        <v>403</v>
      </c>
      <c r="G61" s="6" t="s">
        <v>351</v>
      </c>
      <c r="H61" s="6" t="s">
        <v>340</v>
      </c>
      <c r="I61" s="6" t="s">
        <v>332</v>
      </c>
      <c r="J61" s="6" t="s">
        <v>404</v>
      </c>
    </row>
    <row r="62" ht="35.7" customHeight="1" spans="1:10">
      <c r="A62" s="4"/>
      <c r="B62" s="4"/>
      <c r="C62" s="6" t="s">
        <v>355</v>
      </c>
      <c r="D62" s="6"/>
      <c r="E62" s="6"/>
      <c r="F62" s="6"/>
      <c r="G62" s="6"/>
      <c r="H62" s="6"/>
      <c r="I62" s="6"/>
      <c r="J62" s="6"/>
    </row>
    <row r="63" ht="35.7" customHeight="1" spans="1:10">
      <c r="A63" s="4"/>
      <c r="B63" s="4"/>
      <c r="C63" s="6"/>
      <c r="D63" s="6" t="s">
        <v>356</v>
      </c>
      <c r="E63" s="6"/>
      <c r="F63" s="6"/>
      <c r="G63" s="6"/>
      <c r="H63" s="6"/>
      <c r="I63" s="6"/>
      <c r="J63" s="6"/>
    </row>
    <row r="64" ht="35.7" customHeight="1" spans="1:10">
      <c r="A64" s="4"/>
      <c r="B64" s="4"/>
      <c r="C64" s="6"/>
      <c r="D64" s="6"/>
      <c r="E64" s="6" t="s">
        <v>405</v>
      </c>
      <c r="F64" s="6" t="s">
        <v>338</v>
      </c>
      <c r="G64" s="6" t="s">
        <v>358</v>
      </c>
      <c r="H64" s="6" t="s">
        <v>340</v>
      </c>
      <c r="I64" s="6" t="s">
        <v>341</v>
      </c>
      <c r="J64" s="6" t="s">
        <v>405</v>
      </c>
    </row>
    <row r="65" ht="35.7" customHeight="1" spans="1:10">
      <c r="A65" s="4"/>
      <c r="B65" s="4"/>
      <c r="C65" s="6"/>
      <c r="D65" s="6" t="s">
        <v>361</v>
      </c>
      <c r="E65" s="6"/>
      <c r="F65" s="6"/>
      <c r="G65" s="6"/>
      <c r="H65" s="6"/>
      <c r="I65" s="6"/>
      <c r="J65" s="6"/>
    </row>
    <row r="66" ht="35.7" customHeight="1" spans="1:10">
      <c r="A66" s="4"/>
      <c r="B66" s="4"/>
      <c r="C66" s="6"/>
      <c r="D66" s="6"/>
      <c r="E66" s="6" t="s">
        <v>406</v>
      </c>
      <c r="F66" s="6" t="s">
        <v>338</v>
      </c>
      <c r="G66" s="6" t="s">
        <v>407</v>
      </c>
      <c r="H66" s="6" t="s">
        <v>340</v>
      </c>
      <c r="I66" s="6" t="s">
        <v>341</v>
      </c>
      <c r="J66" s="6" t="s">
        <v>406</v>
      </c>
    </row>
    <row r="67" ht="35.7" customHeight="1" spans="1:10">
      <c r="A67" s="4"/>
      <c r="B67" s="4"/>
      <c r="C67" s="6" t="s">
        <v>364</v>
      </c>
      <c r="D67" s="6"/>
      <c r="E67" s="6"/>
      <c r="F67" s="6"/>
      <c r="G67" s="6"/>
      <c r="H67" s="6"/>
      <c r="I67" s="6"/>
      <c r="J67" s="6"/>
    </row>
    <row r="68" ht="35.7" customHeight="1" spans="1:10">
      <c r="A68" s="4"/>
      <c r="B68" s="4"/>
      <c r="C68" s="6"/>
      <c r="D68" s="6" t="s">
        <v>365</v>
      </c>
      <c r="E68" s="6"/>
      <c r="F68" s="6"/>
      <c r="G68" s="6"/>
      <c r="H68" s="6"/>
      <c r="I68" s="6"/>
      <c r="J68" s="6"/>
    </row>
    <row r="69" ht="35.7" customHeight="1" spans="1:10">
      <c r="A69" s="4"/>
      <c r="B69" s="4"/>
      <c r="C69" s="6"/>
      <c r="D69" s="6"/>
      <c r="E69" s="6" t="s">
        <v>408</v>
      </c>
      <c r="F69" s="6" t="s">
        <v>329</v>
      </c>
      <c r="G69" s="6" t="s">
        <v>367</v>
      </c>
      <c r="H69" s="6" t="s">
        <v>345</v>
      </c>
      <c r="I69" s="6" t="s">
        <v>332</v>
      </c>
      <c r="J69" s="6" t="s">
        <v>409</v>
      </c>
    </row>
    <row r="70" ht="35.7" customHeight="1" spans="1:10">
      <c r="A70" s="6" t="str">
        <f>"    "&amp;"农村卫生专项经费"</f>
        <v>    农村卫生专项经费</v>
      </c>
      <c r="B70" s="6" t="s">
        <v>410</v>
      </c>
      <c r="C70" s="4"/>
      <c r="D70" s="4"/>
      <c r="E70" s="4"/>
      <c r="F70" s="4"/>
      <c r="G70" s="4"/>
      <c r="H70" s="4"/>
      <c r="I70" s="4"/>
      <c r="J70" s="4"/>
    </row>
    <row r="71" ht="35.7" customHeight="1" spans="1:10">
      <c r="A71" s="4"/>
      <c r="B71" s="4"/>
      <c r="C71" s="6" t="s">
        <v>326</v>
      </c>
      <c r="D71" s="6"/>
      <c r="E71" s="6"/>
      <c r="F71" s="6"/>
      <c r="G71" s="6"/>
      <c r="H71" s="6"/>
      <c r="I71" s="6"/>
      <c r="J71" s="6"/>
    </row>
    <row r="72" ht="35.7" customHeight="1" spans="1:10">
      <c r="A72" s="4"/>
      <c r="B72" s="4"/>
      <c r="C72" s="6"/>
      <c r="D72" s="6" t="s">
        <v>327</v>
      </c>
      <c r="E72" s="6"/>
      <c r="F72" s="6"/>
      <c r="G72" s="6"/>
      <c r="H72" s="6"/>
      <c r="I72" s="6"/>
      <c r="J72" s="6"/>
    </row>
    <row r="73" ht="35.7" customHeight="1" spans="1:10">
      <c r="A73" s="4"/>
      <c r="B73" s="4"/>
      <c r="C73" s="6"/>
      <c r="D73" s="6"/>
      <c r="E73" s="6" t="s">
        <v>411</v>
      </c>
      <c r="F73" s="6" t="s">
        <v>329</v>
      </c>
      <c r="G73" s="6" t="s">
        <v>47</v>
      </c>
      <c r="H73" s="6" t="s">
        <v>331</v>
      </c>
      <c r="I73" s="6" t="s">
        <v>332</v>
      </c>
      <c r="J73" s="6" t="s">
        <v>412</v>
      </c>
    </row>
    <row r="74" ht="35.7" customHeight="1" spans="1:10">
      <c r="A74" s="4"/>
      <c r="B74" s="4"/>
      <c r="C74" s="6"/>
      <c r="D74" s="6"/>
      <c r="E74" s="6" t="s">
        <v>413</v>
      </c>
      <c r="F74" s="6" t="s">
        <v>329</v>
      </c>
      <c r="G74" s="6" t="s">
        <v>47</v>
      </c>
      <c r="H74" s="6" t="s">
        <v>331</v>
      </c>
      <c r="I74" s="6" t="s">
        <v>332</v>
      </c>
      <c r="J74" s="6" t="s">
        <v>414</v>
      </c>
    </row>
    <row r="75" ht="35.7" customHeight="1" spans="1:10">
      <c r="A75" s="4"/>
      <c r="B75" s="4"/>
      <c r="C75" s="6"/>
      <c r="D75" s="6"/>
      <c r="E75" s="6" t="s">
        <v>415</v>
      </c>
      <c r="F75" s="6" t="s">
        <v>329</v>
      </c>
      <c r="G75" s="6" t="s">
        <v>49</v>
      </c>
      <c r="H75" s="6" t="s">
        <v>331</v>
      </c>
      <c r="I75" s="6" t="s">
        <v>332</v>
      </c>
      <c r="J75" s="6" t="s">
        <v>416</v>
      </c>
    </row>
    <row r="76" ht="35.7" customHeight="1" spans="1:10">
      <c r="A76" s="4"/>
      <c r="B76" s="4"/>
      <c r="C76" s="6"/>
      <c r="D76" s="6"/>
      <c r="E76" s="6" t="s">
        <v>417</v>
      </c>
      <c r="F76" s="6" t="s">
        <v>329</v>
      </c>
      <c r="G76" s="6" t="s">
        <v>418</v>
      </c>
      <c r="H76" s="6" t="s">
        <v>331</v>
      </c>
      <c r="I76" s="6" t="s">
        <v>332</v>
      </c>
      <c r="J76" s="6" t="s">
        <v>419</v>
      </c>
    </row>
    <row r="77" ht="35.7" customHeight="1" spans="1:10">
      <c r="A77" s="4"/>
      <c r="B77" s="4"/>
      <c r="C77" s="6"/>
      <c r="D77" s="6" t="s">
        <v>342</v>
      </c>
      <c r="E77" s="6"/>
      <c r="F77" s="6"/>
      <c r="G77" s="6"/>
      <c r="H77" s="6"/>
      <c r="I77" s="6"/>
      <c r="J77" s="6"/>
    </row>
    <row r="78" ht="35.7" customHeight="1" spans="1:10">
      <c r="A78" s="4"/>
      <c r="B78" s="4"/>
      <c r="C78" s="6"/>
      <c r="D78" s="6"/>
      <c r="E78" s="6" t="s">
        <v>420</v>
      </c>
      <c r="F78" s="6" t="s">
        <v>338</v>
      </c>
      <c r="G78" s="6" t="s">
        <v>344</v>
      </c>
      <c r="H78" s="6" t="s">
        <v>345</v>
      </c>
      <c r="I78" s="6" t="s">
        <v>332</v>
      </c>
      <c r="J78" s="6" t="s">
        <v>421</v>
      </c>
    </row>
    <row r="79" ht="35.7" customHeight="1" spans="1:10">
      <c r="A79" s="4"/>
      <c r="B79" s="4"/>
      <c r="C79" s="6"/>
      <c r="D79" s="6"/>
      <c r="E79" s="6" t="s">
        <v>422</v>
      </c>
      <c r="F79" s="6" t="s">
        <v>338</v>
      </c>
      <c r="G79" s="6" t="s">
        <v>344</v>
      </c>
      <c r="H79" s="6" t="s">
        <v>345</v>
      </c>
      <c r="I79" s="6" t="s">
        <v>332</v>
      </c>
      <c r="J79" s="6" t="s">
        <v>423</v>
      </c>
    </row>
    <row r="80" ht="35.7" customHeight="1" spans="1:10">
      <c r="A80" s="4"/>
      <c r="B80" s="4"/>
      <c r="C80" s="6"/>
      <c r="D80" s="6" t="s">
        <v>349</v>
      </c>
      <c r="E80" s="6"/>
      <c r="F80" s="6"/>
      <c r="G80" s="6"/>
      <c r="H80" s="6"/>
      <c r="I80" s="6"/>
      <c r="J80" s="6"/>
    </row>
    <row r="81" ht="35.7" customHeight="1" spans="1:10">
      <c r="A81" s="4"/>
      <c r="B81" s="4"/>
      <c r="C81" s="6"/>
      <c r="D81" s="6"/>
      <c r="E81" s="6" t="s">
        <v>424</v>
      </c>
      <c r="F81" s="6" t="s">
        <v>338</v>
      </c>
      <c r="G81" s="6" t="s">
        <v>351</v>
      </c>
      <c r="H81" s="6" t="s">
        <v>345</v>
      </c>
      <c r="I81" s="6" t="s">
        <v>341</v>
      </c>
      <c r="J81" s="6" t="s">
        <v>425</v>
      </c>
    </row>
    <row r="82" ht="35.7" customHeight="1" spans="1:10">
      <c r="A82" s="4"/>
      <c r="B82" s="4"/>
      <c r="C82" s="6"/>
      <c r="D82" s="6"/>
      <c r="E82" s="6" t="s">
        <v>426</v>
      </c>
      <c r="F82" s="6" t="s">
        <v>338</v>
      </c>
      <c r="G82" s="6" t="s">
        <v>351</v>
      </c>
      <c r="H82" s="6" t="s">
        <v>345</v>
      </c>
      <c r="I82" s="6" t="s">
        <v>341</v>
      </c>
      <c r="J82" s="6" t="s">
        <v>427</v>
      </c>
    </row>
    <row r="83" ht="35.7" customHeight="1" spans="1:10">
      <c r="A83" s="4"/>
      <c r="B83" s="4"/>
      <c r="C83" s="6" t="s">
        <v>355</v>
      </c>
      <c r="D83" s="6"/>
      <c r="E83" s="6"/>
      <c r="F83" s="6"/>
      <c r="G83" s="6"/>
      <c r="H83" s="6"/>
      <c r="I83" s="6"/>
      <c r="J83" s="6"/>
    </row>
    <row r="84" ht="35.7" customHeight="1" spans="1:10">
      <c r="A84" s="4"/>
      <c r="B84" s="4"/>
      <c r="C84" s="6"/>
      <c r="D84" s="6" t="s">
        <v>356</v>
      </c>
      <c r="E84" s="6"/>
      <c r="F84" s="6"/>
      <c r="G84" s="6"/>
      <c r="H84" s="6"/>
      <c r="I84" s="6"/>
      <c r="J84" s="6"/>
    </row>
    <row r="85" ht="35.7" customHeight="1" spans="1:10">
      <c r="A85" s="4"/>
      <c r="B85" s="4"/>
      <c r="C85" s="6"/>
      <c r="D85" s="6"/>
      <c r="E85" s="6" t="s">
        <v>428</v>
      </c>
      <c r="F85" s="6" t="s">
        <v>338</v>
      </c>
      <c r="G85" s="6" t="s">
        <v>358</v>
      </c>
      <c r="H85" s="6" t="s">
        <v>340</v>
      </c>
      <c r="I85" s="6" t="s">
        <v>341</v>
      </c>
      <c r="J85" s="6" t="s">
        <v>428</v>
      </c>
    </row>
    <row r="86" ht="35.7" customHeight="1" spans="1:10">
      <c r="A86" s="4"/>
      <c r="B86" s="4"/>
      <c r="C86" s="6"/>
      <c r="D86" s="6"/>
      <c r="E86" s="6" t="s">
        <v>429</v>
      </c>
      <c r="F86" s="6" t="s">
        <v>338</v>
      </c>
      <c r="G86" s="6" t="s">
        <v>430</v>
      </c>
      <c r="H86" s="6" t="s">
        <v>340</v>
      </c>
      <c r="I86" s="6" t="s">
        <v>341</v>
      </c>
      <c r="J86" s="6" t="s">
        <v>429</v>
      </c>
    </row>
    <row r="87" ht="35.7" customHeight="1" spans="1:10">
      <c r="A87" s="4"/>
      <c r="B87" s="4"/>
      <c r="C87" s="6" t="s">
        <v>364</v>
      </c>
      <c r="D87" s="6"/>
      <c r="E87" s="6"/>
      <c r="F87" s="6"/>
      <c r="G87" s="6"/>
      <c r="H87" s="6"/>
      <c r="I87" s="6"/>
      <c r="J87" s="6"/>
    </row>
    <row r="88" ht="35.7" customHeight="1" spans="1:10">
      <c r="A88" s="4"/>
      <c r="B88" s="4"/>
      <c r="C88" s="6"/>
      <c r="D88" s="6" t="s">
        <v>365</v>
      </c>
      <c r="E88" s="6"/>
      <c r="F88" s="6"/>
      <c r="G88" s="6"/>
      <c r="H88" s="6"/>
      <c r="I88" s="6"/>
      <c r="J88" s="6"/>
    </row>
    <row r="89" ht="35.7" customHeight="1" spans="1:10">
      <c r="A89" s="4"/>
      <c r="B89" s="4"/>
      <c r="C89" s="6"/>
      <c r="D89" s="6"/>
      <c r="E89" s="6" t="s">
        <v>431</v>
      </c>
      <c r="F89" s="6" t="s">
        <v>329</v>
      </c>
      <c r="G89" s="6" t="s">
        <v>367</v>
      </c>
      <c r="H89" s="6" t="s">
        <v>345</v>
      </c>
      <c r="I89" s="6" t="s">
        <v>332</v>
      </c>
      <c r="J89" s="6" t="s">
        <v>432</v>
      </c>
    </row>
    <row r="90" ht="35.7" customHeight="1" spans="1:10">
      <c r="A90" s="6" t="str">
        <f>"    "&amp;"计划生育县级应承担部分资金"</f>
        <v>    计划生育县级应承担部分资金</v>
      </c>
      <c r="B90" s="6" t="s">
        <v>433</v>
      </c>
      <c r="C90" s="4"/>
      <c r="D90" s="4"/>
      <c r="E90" s="4"/>
      <c r="F90" s="4"/>
      <c r="G90" s="4"/>
      <c r="H90" s="4"/>
      <c r="I90" s="4"/>
      <c r="J90" s="4"/>
    </row>
    <row r="91" ht="35.7" customHeight="1" spans="1:10">
      <c r="A91" s="4"/>
      <c r="B91" s="4"/>
      <c r="C91" s="6" t="s">
        <v>326</v>
      </c>
      <c r="D91" s="6"/>
      <c r="E91" s="6"/>
      <c r="F91" s="6"/>
      <c r="G91" s="6"/>
      <c r="H91" s="6"/>
      <c r="I91" s="6"/>
      <c r="J91" s="6"/>
    </row>
    <row r="92" ht="35.7" customHeight="1" spans="1:10">
      <c r="A92" s="4"/>
      <c r="B92" s="4"/>
      <c r="C92" s="6"/>
      <c r="D92" s="6" t="s">
        <v>327</v>
      </c>
      <c r="E92" s="6"/>
      <c r="F92" s="6"/>
      <c r="G92" s="6"/>
      <c r="H92" s="6"/>
      <c r="I92" s="6"/>
      <c r="J92" s="6"/>
    </row>
    <row r="93" ht="35.7" customHeight="1" spans="1:10">
      <c r="A93" s="4"/>
      <c r="B93" s="4"/>
      <c r="C93" s="6"/>
      <c r="D93" s="6"/>
      <c r="E93" s="6" t="s">
        <v>434</v>
      </c>
      <c r="F93" s="6" t="s">
        <v>329</v>
      </c>
      <c r="G93" s="6" t="s">
        <v>330</v>
      </c>
      <c r="H93" s="6" t="s">
        <v>331</v>
      </c>
      <c r="I93" s="6" t="s">
        <v>332</v>
      </c>
      <c r="J93" s="6" t="s">
        <v>435</v>
      </c>
    </row>
    <row r="94" ht="35.7" customHeight="1" spans="1:10">
      <c r="A94" s="4"/>
      <c r="B94" s="4"/>
      <c r="C94" s="6"/>
      <c r="D94" s="6"/>
      <c r="E94" s="6" t="s">
        <v>436</v>
      </c>
      <c r="F94" s="6" t="s">
        <v>329</v>
      </c>
      <c r="G94" s="6" t="s">
        <v>199</v>
      </c>
      <c r="H94" s="6" t="s">
        <v>372</v>
      </c>
      <c r="I94" s="6" t="s">
        <v>332</v>
      </c>
      <c r="J94" s="6" t="s">
        <v>437</v>
      </c>
    </row>
    <row r="95" ht="35.7" customHeight="1" spans="1:10">
      <c r="A95" s="4"/>
      <c r="B95" s="4"/>
      <c r="C95" s="6"/>
      <c r="D95" s="6" t="s">
        <v>342</v>
      </c>
      <c r="E95" s="6"/>
      <c r="F95" s="6"/>
      <c r="G95" s="6"/>
      <c r="H95" s="6"/>
      <c r="I95" s="6"/>
      <c r="J95" s="6"/>
    </row>
    <row r="96" ht="35.7" customHeight="1" spans="1:10">
      <c r="A96" s="4"/>
      <c r="B96" s="4"/>
      <c r="C96" s="6"/>
      <c r="D96" s="6"/>
      <c r="E96" s="6" t="s">
        <v>438</v>
      </c>
      <c r="F96" s="6" t="s">
        <v>338</v>
      </c>
      <c r="G96" s="6" t="s">
        <v>344</v>
      </c>
      <c r="H96" s="6" t="s">
        <v>345</v>
      </c>
      <c r="I96" s="6" t="s">
        <v>332</v>
      </c>
      <c r="J96" s="6" t="s">
        <v>439</v>
      </c>
    </row>
    <row r="97" ht="35.7" customHeight="1" spans="1:10">
      <c r="A97" s="4"/>
      <c r="B97" s="4"/>
      <c r="C97" s="6"/>
      <c r="D97" s="6"/>
      <c r="E97" s="6" t="s">
        <v>440</v>
      </c>
      <c r="F97" s="6" t="s">
        <v>338</v>
      </c>
      <c r="G97" s="6" t="s">
        <v>344</v>
      </c>
      <c r="H97" s="6" t="s">
        <v>345</v>
      </c>
      <c r="I97" s="6" t="s">
        <v>332</v>
      </c>
      <c r="J97" s="6" t="s">
        <v>441</v>
      </c>
    </row>
    <row r="98" ht="35.7" customHeight="1" spans="1:10">
      <c r="A98" s="4"/>
      <c r="B98" s="4"/>
      <c r="C98" s="6"/>
      <c r="D98" s="6"/>
      <c r="E98" s="6" t="s">
        <v>442</v>
      </c>
      <c r="F98" s="6" t="s">
        <v>338</v>
      </c>
      <c r="G98" s="6" t="s">
        <v>344</v>
      </c>
      <c r="H98" s="6" t="s">
        <v>345</v>
      </c>
      <c r="I98" s="6" t="s">
        <v>332</v>
      </c>
      <c r="J98" s="6" t="s">
        <v>443</v>
      </c>
    </row>
    <row r="99" ht="35.7" customHeight="1" spans="1:10">
      <c r="A99" s="4"/>
      <c r="B99" s="4"/>
      <c r="C99" s="6"/>
      <c r="D99" s="6" t="s">
        <v>349</v>
      </c>
      <c r="E99" s="6"/>
      <c r="F99" s="6"/>
      <c r="G99" s="6"/>
      <c r="H99" s="6"/>
      <c r="I99" s="6"/>
      <c r="J99" s="6"/>
    </row>
    <row r="100" ht="35.7" customHeight="1" spans="1:10">
      <c r="A100" s="4"/>
      <c r="B100" s="4"/>
      <c r="C100" s="6"/>
      <c r="D100" s="6"/>
      <c r="E100" s="6" t="s">
        <v>444</v>
      </c>
      <c r="F100" s="6" t="s">
        <v>338</v>
      </c>
      <c r="G100" s="6" t="s">
        <v>351</v>
      </c>
      <c r="H100" s="6" t="s">
        <v>340</v>
      </c>
      <c r="I100" s="6" t="s">
        <v>341</v>
      </c>
      <c r="J100" s="6" t="s">
        <v>445</v>
      </c>
    </row>
    <row r="101" ht="35.7" customHeight="1" spans="1:10">
      <c r="A101" s="4"/>
      <c r="B101" s="4"/>
      <c r="C101" s="6" t="s">
        <v>355</v>
      </c>
      <c r="D101" s="6"/>
      <c r="E101" s="6"/>
      <c r="F101" s="6"/>
      <c r="G101" s="6"/>
      <c r="H101" s="6"/>
      <c r="I101" s="6"/>
      <c r="J101" s="6"/>
    </row>
    <row r="102" ht="35.7" customHeight="1" spans="1:10">
      <c r="A102" s="4"/>
      <c r="B102" s="4"/>
      <c r="C102" s="6"/>
      <c r="D102" s="6" t="s">
        <v>356</v>
      </c>
      <c r="E102" s="6"/>
      <c r="F102" s="6"/>
      <c r="G102" s="6"/>
      <c r="H102" s="6"/>
      <c r="I102" s="6"/>
      <c r="J102" s="6"/>
    </row>
    <row r="103" ht="35.7" customHeight="1" spans="1:10">
      <c r="A103" s="4"/>
      <c r="B103" s="4"/>
      <c r="C103" s="6"/>
      <c r="D103" s="6"/>
      <c r="E103" s="6" t="s">
        <v>446</v>
      </c>
      <c r="F103" s="6" t="s">
        <v>338</v>
      </c>
      <c r="G103" s="6" t="s">
        <v>358</v>
      </c>
      <c r="H103" s="6" t="s">
        <v>340</v>
      </c>
      <c r="I103" s="6" t="s">
        <v>341</v>
      </c>
      <c r="J103" s="6" t="s">
        <v>446</v>
      </c>
    </row>
    <row r="104" ht="35.7" customHeight="1" spans="1:10">
      <c r="A104" s="4"/>
      <c r="B104" s="4"/>
      <c r="C104" s="6"/>
      <c r="D104" s="6" t="s">
        <v>361</v>
      </c>
      <c r="E104" s="6"/>
      <c r="F104" s="6"/>
      <c r="G104" s="6"/>
      <c r="H104" s="6"/>
      <c r="I104" s="6"/>
      <c r="J104" s="6"/>
    </row>
    <row r="105" ht="35.7" customHeight="1" spans="1:10">
      <c r="A105" s="4"/>
      <c r="B105" s="4"/>
      <c r="C105" s="6"/>
      <c r="D105" s="6"/>
      <c r="E105" s="6" t="s">
        <v>447</v>
      </c>
      <c r="F105" s="6" t="s">
        <v>338</v>
      </c>
      <c r="G105" s="6" t="s">
        <v>448</v>
      </c>
      <c r="H105" s="6" t="s">
        <v>340</v>
      </c>
      <c r="I105" s="6" t="s">
        <v>341</v>
      </c>
      <c r="J105" s="6" t="s">
        <v>447</v>
      </c>
    </row>
    <row r="106" ht="35.7" customHeight="1" spans="1:10">
      <c r="A106" s="4"/>
      <c r="B106" s="4"/>
      <c r="C106" s="6"/>
      <c r="D106" s="6"/>
      <c r="E106" s="6" t="s">
        <v>449</v>
      </c>
      <c r="F106" s="6" t="s">
        <v>329</v>
      </c>
      <c r="G106" s="6" t="s">
        <v>450</v>
      </c>
      <c r="H106" s="6" t="s">
        <v>340</v>
      </c>
      <c r="I106" s="6" t="s">
        <v>341</v>
      </c>
      <c r="J106" s="6" t="s">
        <v>449</v>
      </c>
    </row>
    <row r="107" ht="35.7" customHeight="1" spans="1:10">
      <c r="A107" s="4"/>
      <c r="B107" s="4"/>
      <c r="C107" s="6" t="s">
        <v>364</v>
      </c>
      <c r="D107" s="6"/>
      <c r="E107" s="6"/>
      <c r="F107" s="6"/>
      <c r="G107" s="6"/>
      <c r="H107" s="6"/>
      <c r="I107" s="6"/>
      <c r="J107" s="6"/>
    </row>
    <row r="108" ht="35.7" customHeight="1" spans="1:10">
      <c r="A108" s="4"/>
      <c r="B108" s="4"/>
      <c r="C108" s="6"/>
      <c r="D108" s="6" t="s">
        <v>365</v>
      </c>
      <c r="E108" s="6"/>
      <c r="F108" s="6"/>
      <c r="G108" s="6"/>
      <c r="H108" s="6"/>
      <c r="I108" s="6"/>
      <c r="J108" s="6"/>
    </row>
    <row r="109" ht="35.7" customHeight="1" spans="1:10">
      <c r="A109" s="4"/>
      <c r="B109" s="4"/>
      <c r="C109" s="6"/>
      <c r="D109" s="6"/>
      <c r="E109" s="6" t="s">
        <v>431</v>
      </c>
      <c r="F109" s="6" t="s">
        <v>329</v>
      </c>
      <c r="G109" s="6" t="s">
        <v>367</v>
      </c>
      <c r="H109" s="6" t="s">
        <v>345</v>
      </c>
      <c r="I109" s="6" t="s">
        <v>332</v>
      </c>
      <c r="J109" s="6" t="s">
        <v>451</v>
      </c>
    </row>
    <row r="110" ht="35.7" customHeight="1" spans="1:10">
      <c r="A110" s="6" t="str">
        <f>"    "&amp;"严重精神障碍患者以奖代补政策补助资金"</f>
        <v>    严重精神障碍患者以奖代补政策补助资金</v>
      </c>
      <c r="B110" s="6" t="s">
        <v>452</v>
      </c>
      <c r="C110" s="4"/>
      <c r="D110" s="4"/>
      <c r="E110" s="4"/>
      <c r="F110" s="4"/>
      <c r="G110" s="4"/>
      <c r="H110" s="4"/>
      <c r="I110" s="4"/>
      <c r="J110" s="4"/>
    </row>
    <row r="111" ht="35.7" customHeight="1" spans="1:10">
      <c r="A111" s="4"/>
      <c r="B111" s="4"/>
      <c r="C111" s="6" t="s">
        <v>326</v>
      </c>
      <c r="D111" s="6"/>
      <c r="E111" s="6"/>
      <c r="F111" s="6"/>
      <c r="G111" s="6"/>
      <c r="H111" s="6"/>
      <c r="I111" s="6"/>
      <c r="J111" s="6"/>
    </row>
    <row r="112" ht="35.7" customHeight="1" spans="1:10">
      <c r="A112" s="4"/>
      <c r="B112" s="4"/>
      <c r="C112" s="6"/>
      <c r="D112" s="6" t="s">
        <v>327</v>
      </c>
      <c r="E112" s="6"/>
      <c r="F112" s="6"/>
      <c r="G112" s="6"/>
      <c r="H112" s="6"/>
      <c r="I112" s="6"/>
      <c r="J112" s="6"/>
    </row>
    <row r="113" ht="35.7" customHeight="1" spans="1:10">
      <c r="A113" s="4"/>
      <c r="B113" s="4"/>
      <c r="C113" s="6"/>
      <c r="D113" s="6"/>
      <c r="E113" s="6" t="s">
        <v>453</v>
      </c>
      <c r="F113" s="6" t="s">
        <v>338</v>
      </c>
      <c r="G113" s="6" t="s">
        <v>454</v>
      </c>
      <c r="H113" s="6" t="s">
        <v>455</v>
      </c>
      <c r="I113" s="6" t="s">
        <v>332</v>
      </c>
      <c r="J113" s="6" t="s">
        <v>456</v>
      </c>
    </row>
    <row r="114" ht="35.7" customHeight="1" spans="1:10">
      <c r="A114" s="4"/>
      <c r="B114" s="4"/>
      <c r="C114" s="6"/>
      <c r="D114" s="6" t="s">
        <v>342</v>
      </c>
      <c r="E114" s="6"/>
      <c r="F114" s="6"/>
      <c r="G114" s="6"/>
      <c r="H114" s="6"/>
      <c r="I114" s="6"/>
      <c r="J114" s="6"/>
    </row>
    <row r="115" ht="35.7" customHeight="1" spans="1:10">
      <c r="A115" s="4"/>
      <c r="B115" s="4"/>
      <c r="C115" s="6"/>
      <c r="D115" s="6"/>
      <c r="E115" s="6" t="s">
        <v>457</v>
      </c>
      <c r="F115" s="6" t="s">
        <v>338</v>
      </c>
      <c r="G115" s="6" t="s">
        <v>344</v>
      </c>
      <c r="H115" s="6" t="s">
        <v>345</v>
      </c>
      <c r="I115" s="6" t="s">
        <v>332</v>
      </c>
      <c r="J115" s="6" t="s">
        <v>458</v>
      </c>
    </row>
    <row r="116" ht="35.7" customHeight="1" spans="1:10">
      <c r="A116" s="4"/>
      <c r="B116" s="4"/>
      <c r="C116" s="6"/>
      <c r="D116" s="6"/>
      <c r="E116" s="6" t="s">
        <v>459</v>
      </c>
      <c r="F116" s="6" t="s">
        <v>338</v>
      </c>
      <c r="G116" s="6" t="s">
        <v>344</v>
      </c>
      <c r="H116" s="6" t="s">
        <v>345</v>
      </c>
      <c r="I116" s="6" t="s">
        <v>332</v>
      </c>
      <c r="J116" s="6" t="s">
        <v>460</v>
      </c>
    </row>
    <row r="117" ht="35.7" customHeight="1" spans="1:10">
      <c r="A117" s="4"/>
      <c r="B117" s="4"/>
      <c r="C117" s="6"/>
      <c r="D117" s="6" t="s">
        <v>349</v>
      </c>
      <c r="E117" s="6"/>
      <c r="F117" s="6"/>
      <c r="G117" s="6"/>
      <c r="H117" s="6"/>
      <c r="I117" s="6"/>
      <c r="J117" s="6"/>
    </row>
    <row r="118" ht="35.7" customHeight="1" spans="1:10">
      <c r="A118" s="4"/>
      <c r="B118" s="4"/>
      <c r="C118" s="6"/>
      <c r="D118" s="6"/>
      <c r="E118" s="6" t="s">
        <v>461</v>
      </c>
      <c r="F118" s="6" t="s">
        <v>338</v>
      </c>
      <c r="G118" s="6" t="s">
        <v>462</v>
      </c>
      <c r="H118" s="6" t="s">
        <v>345</v>
      </c>
      <c r="I118" s="6" t="s">
        <v>332</v>
      </c>
      <c r="J118" s="6" t="s">
        <v>463</v>
      </c>
    </row>
    <row r="119" ht="35.7" customHeight="1" spans="1:10">
      <c r="A119" s="4"/>
      <c r="B119" s="4"/>
      <c r="C119" s="6" t="s">
        <v>355</v>
      </c>
      <c r="D119" s="6"/>
      <c r="E119" s="6"/>
      <c r="F119" s="6"/>
      <c r="G119" s="6"/>
      <c r="H119" s="6"/>
      <c r="I119" s="6"/>
      <c r="J119" s="6"/>
    </row>
    <row r="120" ht="35.7" customHeight="1" spans="1:10">
      <c r="A120" s="4"/>
      <c r="B120" s="4"/>
      <c r="C120" s="6"/>
      <c r="D120" s="6" t="s">
        <v>464</v>
      </c>
      <c r="E120" s="6"/>
      <c r="F120" s="6"/>
      <c r="G120" s="6"/>
      <c r="H120" s="6"/>
      <c r="I120" s="6"/>
      <c r="J120" s="6"/>
    </row>
    <row r="121" ht="35.7" customHeight="1" spans="1:10">
      <c r="A121" s="4"/>
      <c r="B121" s="4"/>
      <c r="C121" s="6"/>
      <c r="D121" s="6"/>
      <c r="E121" s="6" t="s">
        <v>465</v>
      </c>
      <c r="F121" s="6" t="s">
        <v>329</v>
      </c>
      <c r="G121" s="6" t="s">
        <v>466</v>
      </c>
      <c r="H121" s="6" t="s">
        <v>467</v>
      </c>
      <c r="I121" s="6" t="s">
        <v>332</v>
      </c>
      <c r="J121" s="6" t="s">
        <v>468</v>
      </c>
    </row>
    <row r="122" ht="35.7" customHeight="1" spans="1:10">
      <c r="A122" s="4"/>
      <c r="B122" s="4"/>
      <c r="C122" s="6"/>
      <c r="D122" s="6" t="s">
        <v>356</v>
      </c>
      <c r="E122" s="6"/>
      <c r="F122" s="6"/>
      <c r="G122" s="6"/>
      <c r="H122" s="6"/>
      <c r="I122" s="6"/>
      <c r="J122" s="6"/>
    </row>
    <row r="123" ht="35.7" customHeight="1" spans="1:10">
      <c r="A123" s="4"/>
      <c r="B123" s="4"/>
      <c r="C123" s="6"/>
      <c r="D123" s="6"/>
      <c r="E123" s="6" t="s">
        <v>469</v>
      </c>
      <c r="F123" s="6" t="s">
        <v>338</v>
      </c>
      <c r="G123" s="6" t="s">
        <v>470</v>
      </c>
      <c r="H123" s="6" t="s">
        <v>340</v>
      </c>
      <c r="I123" s="6" t="s">
        <v>341</v>
      </c>
      <c r="J123" s="6" t="s">
        <v>471</v>
      </c>
    </row>
    <row r="124" ht="35.7" customHeight="1" spans="1:10">
      <c r="A124" s="4"/>
      <c r="B124" s="4"/>
      <c r="C124" s="6" t="s">
        <v>364</v>
      </c>
      <c r="D124" s="6"/>
      <c r="E124" s="6"/>
      <c r="F124" s="6"/>
      <c r="G124" s="6"/>
      <c r="H124" s="6"/>
      <c r="I124" s="6"/>
      <c r="J124" s="6"/>
    </row>
    <row r="125" ht="35.7" customHeight="1" spans="1:10">
      <c r="A125" s="4"/>
      <c r="B125" s="4"/>
      <c r="C125" s="6"/>
      <c r="D125" s="6" t="s">
        <v>365</v>
      </c>
      <c r="E125" s="6"/>
      <c r="F125" s="6"/>
      <c r="G125" s="6"/>
      <c r="H125" s="6"/>
      <c r="I125" s="6"/>
      <c r="J125" s="6"/>
    </row>
    <row r="126" ht="35.7" customHeight="1" spans="1:10">
      <c r="A126" s="4"/>
      <c r="B126" s="4"/>
      <c r="C126" s="6"/>
      <c r="D126" s="6"/>
      <c r="E126" s="6" t="s">
        <v>390</v>
      </c>
      <c r="F126" s="6" t="s">
        <v>329</v>
      </c>
      <c r="G126" s="6" t="s">
        <v>367</v>
      </c>
      <c r="H126" s="6" t="s">
        <v>345</v>
      </c>
      <c r="I126" s="6" t="s">
        <v>332</v>
      </c>
      <c r="J126" s="6" t="s">
        <v>472</v>
      </c>
    </row>
    <row r="127" ht="35.7" customHeight="1" spans="1:10">
      <c r="A127" s="6" t="str">
        <f>"    "&amp;"出生人口性别比治理经费"</f>
        <v>    出生人口性别比治理经费</v>
      </c>
      <c r="B127" s="6" t="s">
        <v>473</v>
      </c>
      <c r="C127" s="4"/>
      <c r="D127" s="4"/>
      <c r="E127" s="4"/>
      <c r="F127" s="4"/>
      <c r="G127" s="4"/>
      <c r="H127" s="4"/>
      <c r="I127" s="4"/>
      <c r="J127" s="4"/>
    </row>
    <row r="128" ht="35.7" customHeight="1" spans="1:10">
      <c r="A128" s="4"/>
      <c r="B128" s="4"/>
      <c r="C128" s="6" t="s">
        <v>326</v>
      </c>
      <c r="D128" s="6"/>
      <c r="E128" s="6"/>
      <c r="F128" s="6"/>
      <c r="G128" s="6"/>
      <c r="H128" s="6"/>
      <c r="I128" s="6"/>
      <c r="J128" s="6"/>
    </row>
    <row r="129" ht="35.7" customHeight="1" spans="1:10">
      <c r="A129" s="4"/>
      <c r="B129" s="4"/>
      <c r="C129" s="6"/>
      <c r="D129" s="6" t="s">
        <v>327</v>
      </c>
      <c r="E129" s="6"/>
      <c r="F129" s="6"/>
      <c r="G129" s="6"/>
      <c r="H129" s="6"/>
      <c r="I129" s="6"/>
      <c r="J129" s="6"/>
    </row>
    <row r="130" ht="35.7" customHeight="1" spans="1:10">
      <c r="A130" s="4"/>
      <c r="B130" s="4"/>
      <c r="C130" s="6"/>
      <c r="D130" s="6"/>
      <c r="E130" s="6" t="s">
        <v>474</v>
      </c>
      <c r="F130" s="6" t="s">
        <v>329</v>
      </c>
      <c r="G130" s="6" t="s">
        <v>47</v>
      </c>
      <c r="H130" s="6" t="s">
        <v>331</v>
      </c>
      <c r="I130" s="6" t="s">
        <v>332</v>
      </c>
      <c r="J130" s="6" t="s">
        <v>475</v>
      </c>
    </row>
    <row r="131" ht="35.7" customHeight="1" spans="1:10">
      <c r="A131" s="4"/>
      <c r="B131" s="4"/>
      <c r="C131" s="6"/>
      <c r="D131" s="6" t="s">
        <v>342</v>
      </c>
      <c r="E131" s="6"/>
      <c r="F131" s="6"/>
      <c r="G131" s="6"/>
      <c r="H131" s="6"/>
      <c r="I131" s="6"/>
      <c r="J131" s="6"/>
    </row>
    <row r="132" ht="35.7" customHeight="1" spans="1:10">
      <c r="A132" s="4"/>
      <c r="B132" s="4"/>
      <c r="C132" s="6"/>
      <c r="D132" s="6"/>
      <c r="E132" s="6" t="s">
        <v>476</v>
      </c>
      <c r="F132" s="6" t="s">
        <v>329</v>
      </c>
      <c r="G132" s="6" t="s">
        <v>344</v>
      </c>
      <c r="H132" s="6" t="s">
        <v>345</v>
      </c>
      <c r="I132" s="6" t="s">
        <v>332</v>
      </c>
      <c r="J132" s="6" t="s">
        <v>477</v>
      </c>
    </row>
    <row r="133" ht="35.7" customHeight="1" spans="1:10">
      <c r="A133" s="4"/>
      <c r="B133" s="4"/>
      <c r="C133" s="6"/>
      <c r="D133" s="6" t="s">
        <v>349</v>
      </c>
      <c r="E133" s="6"/>
      <c r="F133" s="6"/>
      <c r="G133" s="6"/>
      <c r="H133" s="6"/>
      <c r="I133" s="6"/>
      <c r="J133" s="6"/>
    </row>
    <row r="134" ht="35.7" customHeight="1" spans="1:10">
      <c r="A134" s="4"/>
      <c r="B134" s="4"/>
      <c r="C134" s="6"/>
      <c r="D134" s="6"/>
      <c r="E134" s="6" t="s">
        <v>478</v>
      </c>
      <c r="F134" s="6" t="s">
        <v>338</v>
      </c>
      <c r="G134" s="6" t="s">
        <v>351</v>
      </c>
      <c r="H134" s="6" t="s">
        <v>345</v>
      </c>
      <c r="I134" s="6" t="s">
        <v>341</v>
      </c>
      <c r="J134" s="6" t="s">
        <v>479</v>
      </c>
    </row>
    <row r="135" ht="35.7" customHeight="1" spans="1:10">
      <c r="A135" s="4"/>
      <c r="B135" s="4"/>
      <c r="C135" s="6" t="s">
        <v>355</v>
      </c>
      <c r="D135" s="6"/>
      <c r="E135" s="6"/>
      <c r="F135" s="6"/>
      <c r="G135" s="6"/>
      <c r="H135" s="6"/>
      <c r="I135" s="6"/>
      <c r="J135" s="6"/>
    </row>
    <row r="136" ht="35.7" customHeight="1" spans="1:10">
      <c r="A136" s="4"/>
      <c r="B136" s="4"/>
      <c r="C136" s="6"/>
      <c r="D136" s="6" t="s">
        <v>356</v>
      </c>
      <c r="E136" s="6"/>
      <c r="F136" s="6"/>
      <c r="G136" s="6"/>
      <c r="H136" s="6"/>
      <c r="I136" s="6"/>
      <c r="J136" s="6"/>
    </row>
    <row r="137" ht="35.7" customHeight="1" spans="1:10">
      <c r="A137" s="4"/>
      <c r="B137" s="4"/>
      <c r="C137" s="6"/>
      <c r="D137" s="6"/>
      <c r="E137" s="6" t="s">
        <v>480</v>
      </c>
      <c r="F137" s="6" t="s">
        <v>329</v>
      </c>
      <c r="G137" s="6" t="s">
        <v>418</v>
      </c>
      <c r="H137" s="6" t="s">
        <v>345</v>
      </c>
      <c r="I137" s="6" t="s">
        <v>332</v>
      </c>
      <c r="J137" s="6" t="s">
        <v>480</v>
      </c>
    </row>
    <row r="138" ht="35.7" customHeight="1" spans="1:10">
      <c r="A138" s="4"/>
      <c r="B138" s="4"/>
      <c r="C138" s="6"/>
      <c r="D138" s="6"/>
      <c r="E138" s="6" t="s">
        <v>481</v>
      </c>
      <c r="F138" s="6" t="s">
        <v>338</v>
      </c>
      <c r="G138" s="6" t="s">
        <v>482</v>
      </c>
      <c r="H138" s="6" t="s">
        <v>340</v>
      </c>
      <c r="I138" s="6" t="s">
        <v>341</v>
      </c>
      <c r="J138" s="6" t="s">
        <v>481</v>
      </c>
    </row>
    <row r="139" ht="35.7" customHeight="1" spans="1:10">
      <c r="A139" s="4"/>
      <c r="B139" s="4"/>
      <c r="C139" s="6"/>
      <c r="D139" s="6" t="s">
        <v>361</v>
      </c>
      <c r="E139" s="6"/>
      <c r="F139" s="6"/>
      <c r="G139" s="6"/>
      <c r="H139" s="6"/>
      <c r="I139" s="6"/>
      <c r="J139" s="6"/>
    </row>
    <row r="140" ht="35.7" customHeight="1" spans="1:10">
      <c r="A140" s="4"/>
      <c r="B140" s="4"/>
      <c r="C140" s="6"/>
      <c r="D140" s="6"/>
      <c r="E140" s="6" t="s">
        <v>483</v>
      </c>
      <c r="F140" s="6" t="s">
        <v>338</v>
      </c>
      <c r="G140" s="6" t="s">
        <v>484</v>
      </c>
      <c r="H140" s="6" t="s">
        <v>340</v>
      </c>
      <c r="I140" s="6" t="s">
        <v>341</v>
      </c>
      <c r="J140" s="6" t="s">
        <v>483</v>
      </c>
    </row>
    <row r="141" ht="35.7" customHeight="1" spans="1:10">
      <c r="A141" s="4"/>
      <c r="B141" s="4"/>
      <c r="C141" s="6" t="s">
        <v>364</v>
      </c>
      <c r="D141" s="6"/>
      <c r="E141" s="6"/>
      <c r="F141" s="6"/>
      <c r="G141" s="6"/>
      <c r="H141" s="6"/>
      <c r="I141" s="6"/>
      <c r="J141" s="6"/>
    </row>
    <row r="142" ht="35.7" customHeight="1" spans="1:10">
      <c r="A142" s="4"/>
      <c r="B142" s="4"/>
      <c r="C142" s="6"/>
      <c r="D142" s="6" t="s">
        <v>365</v>
      </c>
      <c r="E142" s="6"/>
      <c r="F142" s="6"/>
      <c r="G142" s="6"/>
      <c r="H142" s="6"/>
      <c r="I142" s="6"/>
      <c r="J142" s="6"/>
    </row>
    <row r="143" ht="35.7" customHeight="1" spans="1:10">
      <c r="A143" s="4"/>
      <c r="B143" s="4"/>
      <c r="C143" s="6"/>
      <c r="D143" s="6"/>
      <c r="E143" s="6" t="s">
        <v>431</v>
      </c>
      <c r="F143" s="6" t="s">
        <v>329</v>
      </c>
      <c r="G143" s="6" t="s">
        <v>485</v>
      </c>
      <c r="H143" s="6" t="s">
        <v>345</v>
      </c>
      <c r="I143" s="6" t="s">
        <v>332</v>
      </c>
      <c r="J143" s="6" t="s">
        <v>432</v>
      </c>
    </row>
    <row r="144" ht="35.7" customHeight="1" spans="1:10">
      <c r="A144" s="6" t="str">
        <f>"    "&amp;"行政村民小组信息员补助资金"</f>
        <v>    行政村民小组信息员补助资金</v>
      </c>
      <c r="B144" s="6" t="s">
        <v>486</v>
      </c>
      <c r="C144" s="4"/>
      <c r="D144" s="4"/>
      <c r="E144" s="4"/>
      <c r="F144" s="4"/>
      <c r="G144" s="4"/>
      <c r="H144" s="4"/>
      <c r="I144" s="4"/>
      <c r="J144" s="4"/>
    </row>
    <row r="145" ht="35.7" customHeight="1" spans="1:10">
      <c r="A145" s="4"/>
      <c r="B145" s="4"/>
      <c r="C145" s="6" t="s">
        <v>326</v>
      </c>
      <c r="D145" s="6"/>
      <c r="E145" s="6"/>
      <c r="F145" s="6"/>
      <c r="G145" s="6"/>
      <c r="H145" s="6"/>
      <c r="I145" s="6"/>
      <c r="J145" s="6"/>
    </row>
    <row r="146" ht="35.7" customHeight="1" spans="1:10">
      <c r="A146" s="4"/>
      <c r="B146" s="4"/>
      <c r="C146" s="6"/>
      <c r="D146" s="6" t="s">
        <v>327</v>
      </c>
      <c r="E146" s="6"/>
      <c r="F146" s="6"/>
      <c r="G146" s="6"/>
      <c r="H146" s="6"/>
      <c r="I146" s="6"/>
      <c r="J146" s="6"/>
    </row>
    <row r="147" ht="35.7" customHeight="1" spans="1:10">
      <c r="A147" s="4"/>
      <c r="B147" s="4"/>
      <c r="C147" s="6"/>
      <c r="D147" s="6"/>
      <c r="E147" s="6" t="s">
        <v>487</v>
      </c>
      <c r="F147" s="6" t="s">
        <v>338</v>
      </c>
      <c r="G147" s="6" t="s">
        <v>488</v>
      </c>
      <c r="H147" s="6" t="s">
        <v>372</v>
      </c>
      <c r="I147" s="6" t="s">
        <v>332</v>
      </c>
      <c r="J147" s="6" t="s">
        <v>489</v>
      </c>
    </row>
    <row r="148" ht="35.7" customHeight="1" spans="1:10">
      <c r="A148" s="4"/>
      <c r="B148" s="4"/>
      <c r="C148" s="6"/>
      <c r="D148" s="6"/>
      <c r="E148" s="6" t="s">
        <v>490</v>
      </c>
      <c r="F148" s="6" t="s">
        <v>329</v>
      </c>
      <c r="G148" s="6" t="s">
        <v>46</v>
      </c>
      <c r="H148" s="6" t="s">
        <v>331</v>
      </c>
      <c r="I148" s="6" t="s">
        <v>332</v>
      </c>
      <c r="J148" s="6" t="s">
        <v>491</v>
      </c>
    </row>
    <row r="149" ht="35.7" customHeight="1" spans="1:10">
      <c r="A149" s="4"/>
      <c r="B149" s="4"/>
      <c r="C149" s="6"/>
      <c r="D149" s="6" t="s">
        <v>342</v>
      </c>
      <c r="E149" s="6"/>
      <c r="F149" s="6"/>
      <c r="G149" s="6"/>
      <c r="H149" s="6"/>
      <c r="I149" s="6"/>
      <c r="J149" s="6"/>
    </row>
    <row r="150" ht="35.7" customHeight="1" spans="1:10">
      <c r="A150" s="4"/>
      <c r="B150" s="4"/>
      <c r="C150" s="6"/>
      <c r="D150" s="6"/>
      <c r="E150" s="6" t="s">
        <v>492</v>
      </c>
      <c r="F150" s="6" t="s">
        <v>329</v>
      </c>
      <c r="G150" s="6" t="s">
        <v>367</v>
      </c>
      <c r="H150" s="6" t="s">
        <v>345</v>
      </c>
      <c r="I150" s="6" t="s">
        <v>332</v>
      </c>
      <c r="J150" s="6" t="s">
        <v>493</v>
      </c>
    </row>
    <row r="151" ht="35.7" customHeight="1" spans="1:10">
      <c r="A151" s="4"/>
      <c r="B151" s="4"/>
      <c r="C151" s="6"/>
      <c r="D151" s="6"/>
      <c r="E151" s="6" t="s">
        <v>494</v>
      </c>
      <c r="F151" s="6" t="s">
        <v>329</v>
      </c>
      <c r="G151" s="6" t="s">
        <v>367</v>
      </c>
      <c r="H151" s="6" t="s">
        <v>345</v>
      </c>
      <c r="I151" s="6" t="s">
        <v>332</v>
      </c>
      <c r="J151" s="6" t="s">
        <v>495</v>
      </c>
    </row>
    <row r="152" ht="35.7" customHeight="1" spans="1:10">
      <c r="A152" s="4"/>
      <c r="B152" s="4"/>
      <c r="C152" s="6"/>
      <c r="D152" s="6" t="s">
        <v>349</v>
      </c>
      <c r="E152" s="6"/>
      <c r="F152" s="6"/>
      <c r="G152" s="6"/>
      <c r="H152" s="6"/>
      <c r="I152" s="6"/>
      <c r="J152" s="6"/>
    </row>
    <row r="153" ht="35.7" customHeight="1" spans="1:10">
      <c r="A153" s="4"/>
      <c r="B153" s="4"/>
      <c r="C153" s="6"/>
      <c r="D153" s="6"/>
      <c r="E153" s="6" t="s">
        <v>496</v>
      </c>
      <c r="F153" s="6" t="s">
        <v>338</v>
      </c>
      <c r="G153" s="6" t="s">
        <v>386</v>
      </c>
      <c r="H153" s="6" t="s">
        <v>340</v>
      </c>
      <c r="I153" s="6" t="s">
        <v>341</v>
      </c>
      <c r="J153" s="6" t="s">
        <v>497</v>
      </c>
    </row>
    <row r="154" ht="35.7" customHeight="1" spans="1:10">
      <c r="A154" s="4"/>
      <c r="B154" s="4"/>
      <c r="C154" s="6" t="s">
        <v>355</v>
      </c>
      <c r="D154" s="6"/>
      <c r="E154" s="6"/>
      <c r="F154" s="6"/>
      <c r="G154" s="6"/>
      <c r="H154" s="6"/>
      <c r="I154" s="6"/>
      <c r="J154" s="6"/>
    </row>
    <row r="155" ht="35.7" customHeight="1" spans="1:10">
      <c r="A155" s="4"/>
      <c r="B155" s="4"/>
      <c r="C155" s="6"/>
      <c r="D155" s="6" t="s">
        <v>356</v>
      </c>
      <c r="E155" s="6"/>
      <c r="F155" s="6"/>
      <c r="G155" s="6"/>
      <c r="H155" s="6"/>
      <c r="I155" s="6"/>
      <c r="J155" s="6"/>
    </row>
    <row r="156" ht="35.7" customHeight="1" spans="1:10">
      <c r="A156" s="4"/>
      <c r="B156" s="4"/>
      <c r="C156" s="6"/>
      <c r="D156" s="6"/>
      <c r="E156" s="6" t="s">
        <v>498</v>
      </c>
      <c r="F156" s="6" t="s">
        <v>338</v>
      </c>
      <c r="G156" s="6" t="s">
        <v>358</v>
      </c>
      <c r="H156" s="6" t="s">
        <v>340</v>
      </c>
      <c r="I156" s="6" t="s">
        <v>341</v>
      </c>
      <c r="J156" s="6" t="s">
        <v>499</v>
      </c>
    </row>
    <row r="157" ht="35.7" customHeight="1" spans="1:10">
      <c r="A157" s="4"/>
      <c r="B157" s="4"/>
      <c r="C157" s="6"/>
      <c r="D157" s="6" t="s">
        <v>361</v>
      </c>
      <c r="E157" s="6"/>
      <c r="F157" s="6"/>
      <c r="G157" s="6"/>
      <c r="H157" s="6"/>
      <c r="I157" s="6"/>
      <c r="J157" s="6"/>
    </row>
    <row r="158" ht="35.7" customHeight="1" spans="1:10">
      <c r="A158" s="4"/>
      <c r="B158" s="4"/>
      <c r="C158" s="6"/>
      <c r="D158" s="6"/>
      <c r="E158" s="6" t="s">
        <v>500</v>
      </c>
      <c r="F158" s="6" t="s">
        <v>338</v>
      </c>
      <c r="G158" s="6" t="s">
        <v>360</v>
      </c>
      <c r="H158" s="6" t="s">
        <v>340</v>
      </c>
      <c r="I158" s="6" t="s">
        <v>341</v>
      </c>
      <c r="J158" s="6" t="s">
        <v>500</v>
      </c>
    </row>
    <row r="159" ht="35.7" customHeight="1" spans="1:10">
      <c r="A159" s="4"/>
      <c r="B159" s="4"/>
      <c r="C159" s="6" t="s">
        <v>364</v>
      </c>
      <c r="D159" s="6"/>
      <c r="E159" s="6"/>
      <c r="F159" s="6"/>
      <c r="G159" s="6"/>
      <c r="H159" s="6"/>
      <c r="I159" s="6"/>
      <c r="J159" s="6"/>
    </row>
    <row r="160" ht="35.7" customHeight="1" spans="1:10">
      <c r="A160" s="4"/>
      <c r="B160" s="4"/>
      <c r="C160" s="6"/>
      <c r="D160" s="6" t="s">
        <v>365</v>
      </c>
      <c r="E160" s="6"/>
      <c r="F160" s="6"/>
      <c r="G160" s="6"/>
      <c r="H160" s="6"/>
      <c r="I160" s="6"/>
      <c r="J160" s="6"/>
    </row>
    <row r="161" ht="35.7" customHeight="1" spans="1:10">
      <c r="A161" s="4"/>
      <c r="B161" s="4"/>
      <c r="C161" s="6"/>
      <c r="D161" s="6"/>
      <c r="E161" s="6" t="s">
        <v>501</v>
      </c>
      <c r="F161" s="6" t="s">
        <v>329</v>
      </c>
      <c r="G161" s="6" t="s">
        <v>502</v>
      </c>
      <c r="H161" s="6" t="s">
        <v>345</v>
      </c>
      <c r="I161" s="6" t="s">
        <v>332</v>
      </c>
      <c r="J161" s="6" t="s">
        <v>503</v>
      </c>
    </row>
    <row r="162" ht="35.7" customHeight="1" spans="1:10">
      <c r="A162" s="6" t="str">
        <f>"    "&amp;"流动人口管理费补助经费"</f>
        <v>    流动人口管理费补助经费</v>
      </c>
      <c r="B162" s="6" t="s">
        <v>504</v>
      </c>
      <c r="C162" s="4"/>
      <c r="D162" s="4"/>
      <c r="E162" s="4"/>
      <c r="F162" s="4"/>
      <c r="G162" s="4"/>
      <c r="H162" s="4"/>
      <c r="I162" s="4"/>
      <c r="J162" s="4"/>
    </row>
    <row r="163" ht="35.7" customHeight="1" spans="1:10">
      <c r="A163" s="4"/>
      <c r="B163" s="4"/>
      <c r="C163" s="6" t="s">
        <v>326</v>
      </c>
      <c r="D163" s="6"/>
      <c r="E163" s="6"/>
      <c r="F163" s="6"/>
      <c r="G163" s="6"/>
      <c r="H163" s="6"/>
      <c r="I163" s="6"/>
      <c r="J163" s="6"/>
    </row>
    <row r="164" ht="35.7" customHeight="1" spans="1:10">
      <c r="A164" s="4"/>
      <c r="B164" s="4"/>
      <c r="C164" s="6"/>
      <c r="D164" s="6" t="s">
        <v>327</v>
      </c>
      <c r="E164" s="6"/>
      <c r="F164" s="6"/>
      <c r="G164" s="6"/>
      <c r="H164" s="6"/>
      <c r="I164" s="6"/>
      <c r="J164" s="6"/>
    </row>
    <row r="165" ht="35.7" customHeight="1" spans="1:10">
      <c r="A165" s="4"/>
      <c r="B165" s="4"/>
      <c r="C165" s="6"/>
      <c r="D165" s="6"/>
      <c r="E165" s="6" t="s">
        <v>505</v>
      </c>
      <c r="F165" s="6" t="s">
        <v>329</v>
      </c>
      <c r="G165" s="6" t="s">
        <v>46</v>
      </c>
      <c r="H165" s="6" t="s">
        <v>331</v>
      </c>
      <c r="I165" s="6" t="s">
        <v>332</v>
      </c>
      <c r="J165" s="6" t="s">
        <v>506</v>
      </c>
    </row>
    <row r="166" ht="35.7" customHeight="1" spans="1:10">
      <c r="A166" s="4"/>
      <c r="B166" s="4"/>
      <c r="C166" s="6"/>
      <c r="D166" s="6"/>
      <c r="E166" s="6" t="s">
        <v>507</v>
      </c>
      <c r="F166" s="6" t="s">
        <v>329</v>
      </c>
      <c r="G166" s="6" t="s">
        <v>47</v>
      </c>
      <c r="H166" s="6" t="s">
        <v>331</v>
      </c>
      <c r="I166" s="6" t="s">
        <v>332</v>
      </c>
      <c r="J166" s="6" t="s">
        <v>508</v>
      </c>
    </row>
    <row r="167" ht="35.7" customHeight="1" spans="1:10">
      <c r="A167" s="4"/>
      <c r="B167" s="4"/>
      <c r="C167" s="6"/>
      <c r="D167" s="6"/>
      <c r="E167" s="6" t="s">
        <v>509</v>
      </c>
      <c r="F167" s="6" t="s">
        <v>329</v>
      </c>
      <c r="G167" s="6" t="s">
        <v>47</v>
      </c>
      <c r="H167" s="6" t="s">
        <v>331</v>
      </c>
      <c r="I167" s="6" t="s">
        <v>332</v>
      </c>
      <c r="J167" s="6" t="s">
        <v>510</v>
      </c>
    </row>
    <row r="168" ht="35.7" customHeight="1" spans="1:10">
      <c r="A168" s="4"/>
      <c r="B168" s="4"/>
      <c r="C168" s="6"/>
      <c r="D168" s="6" t="s">
        <v>342</v>
      </c>
      <c r="E168" s="6"/>
      <c r="F168" s="6"/>
      <c r="G168" s="6"/>
      <c r="H168" s="6"/>
      <c r="I168" s="6"/>
      <c r="J168" s="6"/>
    </row>
    <row r="169" ht="35.7" customHeight="1" spans="1:10">
      <c r="A169" s="4"/>
      <c r="B169" s="4"/>
      <c r="C169" s="6"/>
      <c r="D169" s="6"/>
      <c r="E169" s="6" t="s">
        <v>511</v>
      </c>
      <c r="F169" s="6" t="s">
        <v>329</v>
      </c>
      <c r="G169" s="6" t="s">
        <v>485</v>
      </c>
      <c r="H169" s="6" t="s">
        <v>345</v>
      </c>
      <c r="I169" s="6" t="s">
        <v>332</v>
      </c>
      <c r="J169" s="6" t="s">
        <v>512</v>
      </c>
    </row>
    <row r="170" ht="35.7" customHeight="1" spans="1:10">
      <c r="A170" s="4"/>
      <c r="B170" s="4"/>
      <c r="C170" s="6"/>
      <c r="D170" s="6"/>
      <c r="E170" s="6" t="s">
        <v>513</v>
      </c>
      <c r="F170" s="6" t="s">
        <v>329</v>
      </c>
      <c r="G170" s="6" t="s">
        <v>344</v>
      </c>
      <c r="H170" s="6" t="s">
        <v>345</v>
      </c>
      <c r="I170" s="6" t="s">
        <v>332</v>
      </c>
      <c r="J170" s="6" t="s">
        <v>514</v>
      </c>
    </row>
    <row r="171" ht="35.7" customHeight="1" spans="1:10">
      <c r="A171" s="4"/>
      <c r="B171" s="4"/>
      <c r="C171" s="6"/>
      <c r="D171" s="6"/>
      <c r="E171" s="6" t="s">
        <v>515</v>
      </c>
      <c r="F171" s="6" t="s">
        <v>329</v>
      </c>
      <c r="G171" s="6" t="s">
        <v>344</v>
      </c>
      <c r="H171" s="6" t="s">
        <v>345</v>
      </c>
      <c r="I171" s="6" t="s">
        <v>332</v>
      </c>
      <c r="J171" s="6" t="s">
        <v>516</v>
      </c>
    </row>
    <row r="172" ht="35.7" customHeight="1" spans="1:10">
      <c r="A172" s="4"/>
      <c r="B172" s="4"/>
      <c r="C172" s="6"/>
      <c r="D172" s="6" t="s">
        <v>349</v>
      </c>
      <c r="E172" s="6"/>
      <c r="F172" s="6"/>
      <c r="G172" s="6"/>
      <c r="H172" s="6"/>
      <c r="I172" s="6"/>
      <c r="J172" s="6"/>
    </row>
    <row r="173" ht="35.7" customHeight="1" spans="1:10">
      <c r="A173" s="4"/>
      <c r="B173" s="4"/>
      <c r="C173" s="6"/>
      <c r="D173" s="6"/>
      <c r="E173" s="6" t="s">
        <v>517</v>
      </c>
      <c r="F173" s="6" t="s">
        <v>338</v>
      </c>
      <c r="G173" s="6" t="s">
        <v>386</v>
      </c>
      <c r="H173" s="6" t="s">
        <v>340</v>
      </c>
      <c r="I173" s="6" t="s">
        <v>341</v>
      </c>
      <c r="J173" s="6" t="s">
        <v>518</v>
      </c>
    </row>
    <row r="174" ht="35.7" customHeight="1" spans="1:10">
      <c r="A174" s="4"/>
      <c r="B174" s="4"/>
      <c r="C174" s="6"/>
      <c r="D174" s="6"/>
      <c r="E174" s="6" t="s">
        <v>519</v>
      </c>
      <c r="F174" s="6" t="s">
        <v>338</v>
      </c>
      <c r="G174" s="6" t="s">
        <v>351</v>
      </c>
      <c r="H174" s="6" t="s">
        <v>340</v>
      </c>
      <c r="I174" s="6" t="s">
        <v>341</v>
      </c>
      <c r="J174" s="6" t="s">
        <v>520</v>
      </c>
    </row>
    <row r="175" ht="35.7" customHeight="1" spans="1:10">
      <c r="A175" s="4"/>
      <c r="B175" s="4"/>
      <c r="C175" s="6"/>
      <c r="D175" s="6"/>
      <c r="E175" s="6" t="s">
        <v>521</v>
      </c>
      <c r="F175" s="6" t="s">
        <v>338</v>
      </c>
      <c r="G175" s="6" t="s">
        <v>351</v>
      </c>
      <c r="H175" s="6" t="s">
        <v>340</v>
      </c>
      <c r="I175" s="6" t="s">
        <v>341</v>
      </c>
      <c r="J175" s="6" t="s">
        <v>522</v>
      </c>
    </row>
    <row r="176" ht="35.7" customHeight="1" spans="1:10">
      <c r="A176" s="4"/>
      <c r="B176" s="4"/>
      <c r="C176" s="6" t="s">
        <v>355</v>
      </c>
      <c r="D176" s="6"/>
      <c r="E176" s="6"/>
      <c r="F176" s="6"/>
      <c r="G176" s="6"/>
      <c r="H176" s="6"/>
      <c r="I176" s="6"/>
      <c r="J176" s="6"/>
    </row>
    <row r="177" ht="35.7" customHeight="1" spans="1:10">
      <c r="A177" s="4"/>
      <c r="B177" s="4"/>
      <c r="C177" s="6"/>
      <c r="D177" s="6" t="s">
        <v>356</v>
      </c>
      <c r="E177" s="6"/>
      <c r="F177" s="6"/>
      <c r="G177" s="6"/>
      <c r="H177" s="6"/>
      <c r="I177" s="6"/>
      <c r="J177" s="6"/>
    </row>
    <row r="178" ht="35.7" customHeight="1" spans="1:10">
      <c r="A178" s="4"/>
      <c r="B178" s="4"/>
      <c r="C178" s="6"/>
      <c r="D178" s="6"/>
      <c r="E178" s="6" t="s">
        <v>523</v>
      </c>
      <c r="F178" s="6" t="s">
        <v>338</v>
      </c>
      <c r="G178" s="6" t="s">
        <v>344</v>
      </c>
      <c r="H178" s="6" t="s">
        <v>345</v>
      </c>
      <c r="I178" s="6" t="s">
        <v>332</v>
      </c>
      <c r="J178" s="6" t="s">
        <v>524</v>
      </c>
    </row>
    <row r="179" ht="35.7" customHeight="1" spans="1:10">
      <c r="A179" s="4"/>
      <c r="B179" s="4"/>
      <c r="C179" s="6"/>
      <c r="D179" s="6"/>
      <c r="E179" s="6" t="s">
        <v>525</v>
      </c>
      <c r="F179" s="6" t="s">
        <v>338</v>
      </c>
      <c r="G179" s="6" t="s">
        <v>526</v>
      </c>
      <c r="H179" s="6" t="s">
        <v>340</v>
      </c>
      <c r="I179" s="6" t="s">
        <v>341</v>
      </c>
      <c r="J179" s="6" t="s">
        <v>525</v>
      </c>
    </row>
    <row r="180" ht="35.7" customHeight="1" spans="1:10">
      <c r="A180" s="4"/>
      <c r="B180" s="4"/>
      <c r="C180" s="6" t="s">
        <v>364</v>
      </c>
      <c r="D180" s="6"/>
      <c r="E180" s="6"/>
      <c r="F180" s="6"/>
      <c r="G180" s="6"/>
      <c r="H180" s="6"/>
      <c r="I180" s="6"/>
      <c r="J180" s="6"/>
    </row>
    <row r="181" ht="35.7" customHeight="1" spans="1:10">
      <c r="A181" s="4"/>
      <c r="B181" s="4"/>
      <c r="C181" s="6"/>
      <c r="D181" s="6" t="s">
        <v>365</v>
      </c>
      <c r="E181" s="6"/>
      <c r="F181" s="6"/>
      <c r="G181" s="6"/>
      <c r="H181" s="6"/>
      <c r="I181" s="6"/>
      <c r="J181" s="6"/>
    </row>
    <row r="182" ht="35.7" customHeight="1" spans="1:10">
      <c r="A182" s="4"/>
      <c r="B182" s="4"/>
      <c r="C182" s="6"/>
      <c r="D182" s="6"/>
      <c r="E182" s="6" t="s">
        <v>527</v>
      </c>
      <c r="F182" s="6" t="s">
        <v>329</v>
      </c>
      <c r="G182" s="6" t="s">
        <v>485</v>
      </c>
      <c r="H182" s="6" t="s">
        <v>345</v>
      </c>
      <c r="I182" s="6" t="s">
        <v>332</v>
      </c>
      <c r="J182" s="6" t="s">
        <v>528</v>
      </c>
    </row>
    <row r="183" ht="35.7" customHeight="1" spans="1:10">
      <c r="A183" s="4"/>
      <c r="B183" s="4"/>
      <c r="C183" s="6"/>
      <c r="D183" s="6"/>
      <c r="E183" s="6" t="s">
        <v>431</v>
      </c>
      <c r="F183" s="6" t="s">
        <v>329</v>
      </c>
      <c r="G183" s="6" t="s">
        <v>485</v>
      </c>
      <c r="H183" s="6" t="s">
        <v>345</v>
      </c>
      <c r="I183" s="6" t="s">
        <v>332</v>
      </c>
      <c r="J183" s="6" t="s">
        <v>432</v>
      </c>
    </row>
    <row r="184" ht="35.7" customHeight="1" spans="1:10">
      <c r="A184" s="6" t="str">
        <f>"    "&amp;"医疗废物处置经费"</f>
        <v>    医疗废物处置经费</v>
      </c>
      <c r="B184" s="6" t="s">
        <v>529</v>
      </c>
      <c r="C184" s="4"/>
      <c r="D184" s="4"/>
      <c r="E184" s="4"/>
      <c r="F184" s="4"/>
      <c r="G184" s="4"/>
      <c r="H184" s="4"/>
      <c r="I184" s="4"/>
      <c r="J184" s="4"/>
    </row>
    <row r="185" ht="35.7" customHeight="1" spans="1:10">
      <c r="A185" s="4"/>
      <c r="B185" s="4"/>
      <c r="C185" s="6" t="s">
        <v>326</v>
      </c>
      <c r="D185" s="6"/>
      <c r="E185" s="6"/>
      <c r="F185" s="6"/>
      <c r="G185" s="6"/>
      <c r="H185" s="6"/>
      <c r="I185" s="6"/>
      <c r="J185" s="6"/>
    </row>
    <row r="186" ht="35.7" customHeight="1" spans="1:10">
      <c r="A186" s="4"/>
      <c r="B186" s="4"/>
      <c r="C186" s="6"/>
      <c r="D186" s="6" t="s">
        <v>327</v>
      </c>
      <c r="E186" s="6"/>
      <c r="F186" s="6"/>
      <c r="G186" s="6"/>
      <c r="H186" s="6"/>
      <c r="I186" s="6"/>
      <c r="J186" s="6"/>
    </row>
    <row r="187" ht="35.7" customHeight="1" spans="1:10">
      <c r="A187" s="4"/>
      <c r="B187" s="4"/>
      <c r="C187" s="6"/>
      <c r="D187" s="6"/>
      <c r="E187" s="6" t="s">
        <v>530</v>
      </c>
      <c r="F187" s="6" t="s">
        <v>338</v>
      </c>
      <c r="G187" s="6" t="s">
        <v>50</v>
      </c>
      <c r="H187" s="6" t="s">
        <v>531</v>
      </c>
      <c r="I187" s="6" t="s">
        <v>332</v>
      </c>
      <c r="J187" s="6" t="s">
        <v>532</v>
      </c>
    </row>
    <row r="188" ht="35.7" customHeight="1" spans="1:10">
      <c r="A188" s="4"/>
      <c r="B188" s="4"/>
      <c r="C188" s="6"/>
      <c r="D188" s="6"/>
      <c r="E188" s="6" t="s">
        <v>533</v>
      </c>
      <c r="F188" s="6" t="s">
        <v>329</v>
      </c>
      <c r="G188" s="6" t="s">
        <v>48</v>
      </c>
      <c r="H188" s="6" t="s">
        <v>534</v>
      </c>
      <c r="I188" s="6" t="s">
        <v>332</v>
      </c>
      <c r="J188" s="6" t="s">
        <v>535</v>
      </c>
    </row>
    <row r="189" ht="35.7" customHeight="1" spans="1:10">
      <c r="A189" s="4"/>
      <c r="B189" s="4"/>
      <c r="C189" s="6"/>
      <c r="D189" s="6"/>
      <c r="E189" s="6" t="s">
        <v>536</v>
      </c>
      <c r="F189" s="6" t="s">
        <v>329</v>
      </c>
      <c r="G189" s="6" t="s">
        <v>48</v>
      </c>
      <c r="H189" s="6" t="s">
        <v>331</v>
      </c>
      <c r="I189" s="6" t="s">
        <v>332</v>
      </c>
      <c r="J189" s="6" t="s">
        <v>537</v>
      </c>
    </row>
    <row r="190" ht="35.7" customHeight="1" spans="1:10">
      <c r="A190" s="4"/>
      <c r="B190" s="4"/>
      <c r="C190" s="6"/>
      <c r="D190" s="6" t="s">
        <v>342</v>
      </c>
      <c r="E190" s="6"/>
      <c r="F190" s="6"/>
      <c r="G190" s="6"/>
      <c r="H190" s="6"/>
      <c r="I190" s="6"/>
      <c r="J190" s="6"/>
    </row>
    <row r="191" ht="35.7" customHeight="1" spans="1:10">
      <c r="A191" s="4"/>
      <c r="B191" s="4"/>
      <c r="C191" s="6"/>
      <c r="D191" s="6"/>
      <c r="E191" s="6" t="s">
        <v>538</v>
      </c>
      <c r="F191" s="6" t="s">
        <v>338</v>
      </c>
      <c r="G191" s="6" t="s">
        <v>344</v>
      </c>
      <c r="H191" s="6" t="s">
        <v>345</v>
      </c>
      <c r="I191" s="6" t="s">
        <v>332</v>
      </c>
      <c r="J191" s="6" t="s">
        <v>539</v>
      </c>
    </row>
    <row r="192" ht="35.7" customHeight="1" spans="1:10">
      <c r="A192" s="4"/>
      <c r="B192" s="4"/>
      <c r="C192" s="6"/>
      <c r="D192" s="6"/>
      <c r="E192" s="6" t="s">
        <v>540</v>
      </c>
      <c r="F192" s="6" t="s">
        <v>338</v>
      </c>
      <c r="G192" s="6" t="s">
        <v>344</v>
      </c>
      <c r="H192" s="6" t="s">
        <v>345</v>
      </c>
      <c r="I192" s="6" t="s">
        <v>332</v>
      </c>
      <c r="J192" s="6" t="s">
        <v>541</v>
      </c>
    </row>
    <row r="193" ht="35.7" customHeight="1" spans="1:10">
      <c r="A193" s="4"/>
      <c r="B193" s="4"/>
      <c r="C193" s="6"/>
      <c r="D193" s="6" t="s">
        <v>349</v>
      </c>
      <c r="E193" s="6"/>
      <c r="F193" s="6"/>
      <c r="G193" s="6"/>
      <c r="H193" s="6"/>
      <c r="I193" s="6"/>
      <c r="J193" s="6"/>
    </row>
    <row r="194" ht="35.7" customHeight="1" spans="1:10">
      <c r="A194" s="4"/>
      <c r="B194" s="4"/>
      <c r="C194" s="6"/>
      <c r="D194" s="6"/>
      <c r="E194" s="6" t="s">
        <v>542</v>
      </c>
      <c r="F194" s="6" t="s">
        <v>338</v>
      </c>
      <c r="G194" s="6" t="s">
        <v>386</v>
      </c>
      <c r="H194" s="6" t="s">
        <v>345</v>
      </c>
      <c r="I194" s="6" t="s">
        <v>341</v>
      </c>
      <c r="J194" s="6" t="s">
        <v>542</v>
      </c>
    </row>
    <row r="195" ht="35.7" customHeight="1" spans="1:10">
      <c r="A195" s="4"/>
      <c r="B195" s="4"/>
      <c r="C195" s="6" t="s">
        <v>355</v>
      </c>
      <c r="D195" s="6"/>
      <c r="E195" s="6"/>
      <c r="F195" s="6"/>
      <c r="G195" s="6"/>
      <c r="H195" s="6"/>
      <c r="I195" s="6"/>
      <c r="J195" s="6"/>
    </row>
    <row r="196" ht="35.7" customHeight="1" spans="1:10">
      <c r="A196" s="4"/>
      <c r="B196" s="4"/>
      <c r="C196" s="6"/>
      <c r="D196" s="6" t="s">
        <v>356</v>
      </c>
      <c r="E196" s="6"/>
      <c r="F196" s="6"/>
      <c r="G196" s="6"/>
      <c r="H196" s="6"/>
      <c r="I196" s="6"/>
      <c r="J196" s="6"/>
    </row>
    <row r="197" ht="35.7" customHeight="1" spans="1:10">
      <c r="A197" s="4"/>
      <c r="B197" s="4"/>
      <c r="C197" s="6"/>
      <c r="D197" s="6"/>
      <c r="E197" s="6" t="s">
        <v>543</v>
      </c>
      <c r="F197" s="6" t="s">
        <v>338</v>
      </c>
      <c r="G197" s="6" t="s">
        <v>544</v>
      </c>
      <c r="H197" s="6" t="s">
        <v>340</v>
      </c>
      <c r="I197" s="6" t="s">
        <v>341</v>
      </c>
      <c r="J197" s="6" t="s">
        <v>543</v>
      </c>
    </row>
    <row r="198" ht="35.7" customHeight="1" spans="1:10">
      <c r="A198" s="4"/>
      <c r="B198" s="4"/>
      <c r="C198" s="6"/>
      <c r="D198" s="6" t="s">
        <v>361</v>
      </c>
      <c r="E198" s="6"/>
      <c r="F198" s="6"/>
      <c r="G198" s="6"/>
      <c r="H198" s="6"/>
      <c r="I198" s="6"/>
      <c r="J198" s="6"/>
    </row>
    <row r="199" ht="35.7" customHeight="1" spans="1:10">
      <c r="A199" s="4"/>
      <c r="B199" s="4"/>
      <c r="C199" s="6"/>
      <c r="D199" s="6"/>
      <c r="E199" s="6" t="s">
        <v>545</v>
      </c>
      <c r="F199" s="6" t="s">
        <v>338</v>
      </c>
      <c r="G199" s="6" t="s">
        <v>546</v>
      </c>
      <c r="H199" s="6" t="s">
        <v>340</v>
      </c>
      <c r="I199" s="6" t="s">
        <v>341</v>
      </c>
      <c r="J199" s="6" t="s">
        <v>545</v>
      </c>
    </row>
    <row r="200" ht="35.7" customHeight="1" spans="1:10">
      <c r="A200" s="4"/>
      <c r="B200" s="4"/>
      <c r="C200" s="6" t="s">
        <v>364</v>
      </c>
      <c r="D200" s="6"/>
      <c r="E200" s="6"/>
      <c r="F200" s="6"/>
      <c r="G200" s="6"/>
      <c r="H200" s="6"/>
      <c r="I200" s="6"/>
      <c r="J200" s="6"/>
    </row>
    <row r="201" ht="35.7" customHeight="1" spans="1:10">
      <c r="A201" s="4"/>
      <c r="B201" s="4"/>
      <c r="C201" s="6"/>
      <c r="D201" s="6" t="s">
        <v>365</v>
      </c>
      <c r="E201" s="6"/>
      <c r="F201" s="6"/>
      <c r="G201" s="6"/>
      <c r="H201" s="6"/>
      <c r="I201" s="6"/>
      <c r="J201" s="6"/>
    </row>
    <row r="202" ht="35.7" customHeight="1" spans="1:10">
      <c r="A202" s="4"/>
      <c r="B202" s="4"/>
      <c r="C202" s="6"/>
      <c r="D202" s="6"/>
      <c r="E202" s="6" t="s">
        <v>431</v>
      </c>
      <c r="F202" s="6" t="s">
        <v>329</v>
      </c>
      <c r="G202" s="6" t="s">
        <v>485</v>
      </c>
      <c r="H202" s="6" t="s">
        <v>345</v>
      </c>
      <c r="I202" s="6" t="s">
        <v>332</v>
      </c>
      <c r="J202" s="6" t="s">
        <v>432</v>
      </c>
    </row>
    <row r="203" ht="35.7" customHeight="1" spans="1:10">
      <c r="A203" s="6" t="str">
        <f>"    "&amp;"生殖健康检查补助经费"</f>
        <v>    生殖健康检查补助经费</v>
      </c>
      <c r="B203" s="6" t="s">
        <v>547</v>
      </c>
      <c r="C203" s="4"/>
      <c r="D203" s="4"/>
      <c r="E203" s="4"/>
      <c r="F203" s="4"/>
      <c r="G203" s="4"/>
      <c r="H203" s="4"/>
      <c r="I203" s="4"/>
      <c r="J203" s="4"/>
    </row>
    <row r="204" ht="35.7" customHeight="1" spans="1:10">
      <c r="A204" s="4"/>
      <c r="B204" s="4"/>
      <c r="C204" s="6" t="s">
        <v>326</v>
      </c>
      <c r="D204" s="6"/>
      <c r="E204" s="6"/>
      <c r="F204" s="6"/>
      <c r="G204" s="6"/>
      <c r="H204" s="6"/>
      <c r="I204" s="6"/>
      <c r="J204" s="6"/>
    </row>
    <row r="205" ht="35.7" customHeight="1" spans="1:10">
      <c r="A205" s="4"/>
      <c r="B205" s="4"/>
      <c r="C205" s="6"/>
      <c r="D205" s="6" t="s">
        <v>327</v>
      </c>
      <c r="E205" s="6"/>
      <c r="F205" s="6"/>
      <c r="G205" s="6"/>
      <c r="H205" s="6"/>
      <c r="I205" s="6"/>
      <c r="J205" s="6"/>
    </row>
    <row r="206" ht="35.7" customHeight="1" spans="1:10">
      <c r="A206" s="4"/>
      <c r="B206" s="4"/>
      <c r="C206" s="6"/>
      <c r="D206" s="6"/>
      <c r="E206" s="6" t="s">
        <v>548</v>
      </c>
      <c r="F206" s="6" t="s">
        <v>329</v>
      </c>
      <c r="G206" s="6" t="s">
        <v>46</v>
      </c>
      <c r="H206" s="6" t="s">
        <v>549</v>
      </c>
      <c r="I206" s="6" t="s">
        <v>332</v>
      </c>
      <c r="J206" s="6" t="s">
        <v>550</v>
      </c>
    </row>
    <row r="207" ht="35.7" customHeight="1" spans="1:10">
      <c r="A207" s="4"/>
      <c r="B207" s="4"/>
      <c r="C207" s="6"/>
      <c r="D207" s="6"/>
      <c r="E207" s="6" t="s">
        <v>551</v>
      </c>
      <c r="F207" s="6" t="s">
        <v>403</v>
      </c>
      <c r="G207" s="6" t="s">
        <v>46</v>
      </c>
      <c r="H207" s="6" t="s">
        <v>549</v>
      </c>
      <c r="I207" s="6" t="s">
        <v>332</v>
      </c>
      <c r="J207" s="6" t="s">
        <v>552</v>
      </c>
    </row>
    <row r="208" ht="35.7" customHeight="1" spans="1:10">
      <c r="A208" s="4"/>
      <c r="B208" s="4"/>
      <c r="C208" s="6"/>
      <c r="D208" s="6" t="s">
        <v>342</v>
      </c>
      <c r="E208" s="6"/>
      <c r="F208" s="6"/>
      <c r="G208" s="6"/>
      <c r="H208" s="6"/>
      <c r="I208" s="6"/>
      <c r="J208" s="6"/>
    </row>
    <row r="209" ht="35.7" customHeight="1" spans="1:10">
      <c r="A209" s="4"/>
      <c r="B209" s="4"/>
      <c r="C209" s="6"/>
      <c r="D209" s="6"/>
      <c r="E209" s="6" t="s">
        <v>553</v>
      </c>
      <c r="F209" s="6" t="s">
        <v>329</v>
      </c>
      <c r="G209" s="6" t="s">
        <v>554</v>
      </c>
      <c r="H209" s="6" t="s">
        <v>345</v>
      </c>
      <c r="I209" s="6" t="s">
        <v>332</v>
      </c>
      <c r="J209" s="6" t="s">
        <v>555</v>
      </c>
    </row>
    <row r="210" ht="35.7" customHeight="1" spans="1:10">
      <c r="A210" s="4"/>
      <c r="B210" s="4"/>
      <c r="C210" s="6"/>
      <c r="D210" s="6"/>
      <c r="E210" s="6" t="s">
        <v>556</v>
      </c>
      <c r="F210" s="6" t="s">
        <v>329</v>
      </c>
      <c r="G210" s="6" t="s">
        <v>554</v>
      </c>
      <c r="H210" s="6" t="s">
        <v>345</v>
      </c>
      <c r="I210" s="6" t="s">
        <v>332</v>
      </c>
      <c r="J210" s="6" t="s">
        <v>557</v>
      </c>
    </row>
    <row r="211" ht="35.7" customHeight="1" spans="1:10">
      <c r="A211" s="4"/>
      <c r="B211" s="4"/>
      <c r="C211" s="6"/>
      <c r="D211" s="6" t="s">
        <v>349</v>
      </c>
      <c r="E211" s="6"/>
      <c r="F211" s="6"/>
      <c r="G211" s="6"/>
      <c r="H211" s="6"/>
      <c r="I211" s="6"/>
      <c r="J211" s="6"/>
    </row>
    <row r="212" ht="35.7" customHeight="1" spans="1:10">
      <c r="A212" s="4"/>
      <c r="B212" s="4"/>
      <c r="C212" s="6"/>
      <c r="D212" s="6"/>
      <c r="E212" s="6" t="s">
        <v>558</v>
      </c>
      <c r="F212" s="6" t="s">
        <v>329</v>
      </c>
      <c r="G212" s="6" t="s">
        <v>344</v>
      </c>
      <c r="H212" s="6" t="s">
        <v>345</v>
      </c>
      <c r="I212" s="6" t="s">
        <v>332</v>
      </c>
      <c r="J212" s="6" t="s">
        <v>559</v>
      </c>
    </row>
    <row r="213" ht="35.7" customHeight="1" spans="1:10">
      <c r="A213" s="4"/>
      <c r="B213" s="4"/>
      <c r="C213" s="6"/>
      <c r="D213" s="6"/>
      <c r="E213" s="6" t="s">
        <v>560</v>
      </c>
      <c r="F213" s="6" t="s">
        <v>329</v>
      </c>
      <c r="G213" s="6" t="s">
        <v>351</v>
      </c>
      <c r="H213" s="6" t="s">
        <v>340</v>
      </c>
      <c r="I213" s="6" t="s">
        <v>332</v>
      </c>
      <c r="J213" s="6" t="s">
        <v>561</v>
      </c>
    </row>
    <row r="214" ht="35.7" customHeight="1" spans="1:10">
      <c r="A214" s="4"/>
      <c r="B214" s="4"/>
      <c r="C214" s="6" t="s">
        <v>355</v>
      </c>
      <c r="D214" s="6"/>
      <c r="E214" s="6"/>
      <c r="F214" s="6"/>
      <c r="G214" s="6"/>
      <c r="H214" s="6"/>
      <c r="I214" s="6"/>
      <c r="J214" s="6"/>
    </row>
    <row r="215" ht="35.7" customHeight="1" spans="1:10">
      <c r="A215" s="4"/>
      <c r="B215" s="4"/>
      <c r="C215" s="6"/>
      <c r="D215" s="6" t="s">
        <v>464</v>
      </c>
      <c r="E215" s="6"/>
      <c r="F215" s="6"/>
      <c r="G215" s="6"/>
      <c r="H215" s="6"/>
      <c r="I215" s="6"/>
      <c r="J215" s="6"/>
    </row>
    <row r="216" ht="35.7" customHeight="1" spans="1:10">
      <c r="A216" s="4"/>
      <c r="B216" s="4"/>
      <c r="C216" s="6"/>
      <c r="D216" s="6"/>
      <c r="E216" s="6" t="s">
        <v>562</v>
      </c>
      <c r="F216" s="6" t="s">
        <v>338</v>
      </c>
      <c r="G216" s="6" t="s">
        <v>563</v>
      </c>
      <c r="H216" s="6" t="s">
        <v>340</v>
      </c>
      <c r="I216" s="6" t="s">
        <v>332</v>
      </c>
      <c r="J216" s="6" t="s">
        <v>562</v>
      </c>
    </row>
    <row r="217" ht="35.7" customHeight="1" spans="1:10">
      <c r="A217" s="4"/>
      <c r="B217" s="4"/>
      <c r="C217" s="6"/>
      <c r="D217" s="6" t="s">
        <v>356</v>
      </c>
      <c r="E217" s="6"/>
      <c r="F217" s="6"/>
      <c r="G217" s="6"/>
      <c r="H217" s="6"/>
      <c r="I217" s="6"/>
      <c r="J217" s="6"/>
    </row>
    <row r="218" ht="35.7" customHeight="1" spans="1:10">
      <c r="A218" s="4"/>
      <c r="B218" s="4"/>
      <c r="C218" s="6"/>
      <c r="D218" s="6"/>
      <c r="E218" s="6" t="s">
        <v>564</v>
      </c>
      <c r="F218" s="6" t="s">
        <v>338</v>
      </c>
      <c r="G218" s="6" t="s">
        <v>485</v>
      </c>
      <c r="H218" s="6" t="s">
        <v>345</v>
      </c>
      <c r="I218" s="6" t="s">
        <v>341</v>
      </c>
      <c r="J218" s="6" t="s">
        <v>565</v>
      </c>
    </row>
    <row r="219" ht="35.7" customHeight="1" spans="1:10">
      <c r="A219" s="4"/>
      <c r="B219" s="4"/>
      <c r="C219" s="6"/>
      <c r="D219" s="6"/>
      <c r="E219" s="6" t="s">
        <v>566</v>
      </c>
      <c r="F219" s="6" t="s">
        <v>338</v>
      </c>
      <c r="G219" s="6" t="s">
        <v>565</v>
      </c>
      <c r="H219" s="6" t="s">
        <v>340</v>
      </c>
      <c r="I219" s="6" t="s">
        <v>341</v>
      </c>
      <c r="J219" s="6" t="s">
        <v>565</v>
      </c>
    </row>
    <row r="220" ht="35.7" customHeight="1" spans="1:10">
      <c r="A220" s="4"/>
      <c r="B220" s="4"/>
      <c r="C220" s="6" t="s">
        <v>364</v>
      </c>
      <c r="D220" s="6"/>
      <c r="E220" s="6"/>
      <c r="F220" s="6"/>
      <c r="G220" s="6"/>
      <c r="H220" s="6"/>
      <c r="I220" s="6"/>
      <c r="J220" s="6"/>
    </row>
    <row r="221" ht="35.7" customHeight="1" spans="1:10">
      <c r="A221" s="4"/>
      <c r="B221" s="4"/>
      <c r="C221" s="6"/>
      <c r="D221" s="6" t="s">
        <v>365</v>
      </c>
      <c r="E221" s="6"/>
      <c r="F221" s="6"/>
      <c r="G221" s="6"/>
      <c r="H221" s="6"/>
      <c r="I221" s="6"/>
      <c r="J221" s="6"/>
    </row>
    <row r="222" ht="35.7" customHeight="1" spans="1:10">
      <c r="A222" s="4"/>
      <c r="B222" s="4"/>
      <c r="C222" s="6"/>
      <c r="D222" s="6"/>
      <c r="E222" s="6" t="s">
        <v>431</v>
      </c>
      <c r="F222" s="6" t="s">
        <v>338</v>
      </c>
      <c r="G222" s="6" t="s">
        <v>485</v>
      </c>
      <c r="H222" s="6" t="s">
        <v>345</v>
      </c>
      <c r="I222" s="6" t="s">
        <v>341</v>
      </c>
      <c r="J222" s="6" t="s">
        <v>432</v>
      </c>
    </row>
    <row r="223" ht="35.7" customHeight="1" spans="1:10">
      <c r="A223" s="6" t="str">
        <f>"    "&amp;"基本公共卫生项目县级配套资金"</f>
        <v>    基本公共卫生项目县级配套资金</v>
      </c>
      <c r="B223" s="6" t="s">
        <v>567</v>
      </c>
      <c r="C223" s="4"/>
      <c r="D223" s="4"/>
      <c r="E223" s="4"/>
      <c r="F223" s="4"/>
      <c r="G223" s="4"/>
      <c r="H223" s="4"/>
      <c r="I223" s="4"/>
      <c r="J223" s="4"/>
    </row>
    <row r="224" ht="35.7" customHeight="1" spans="1:10">
      <c r="A224" s="4"/>
      <c r="B224" s="4"/>
      <c r="C224" s="6" t="s">
        <v>326</v>
      </c>
      <c r="D224" s="6"/>
      <c r="E224" s="6"/>
      <c r="F224" s="6"/>
      <c r="G224" s="6"/>
      <c r="H224" s="6"/>
      <c r="I224" s="6"/>
      <c r="J224" s="6"/>
    </row>
    <row r="225" ht="35.7" customHeight="1" spans="1:10">
      <c r="A225" s="4"/>
      <c r="B225" s="4"/>
      <c r="C225" s="6"/>
      <c r="D225" s="6" t="s">
        <v>327</v>
      </c>
      <c r="E225" s="6"/>
      <c r="F225" s="6"/>
      <c r="G225" s="6"/>
      <c r="H225" s="6"/>
      <c r="I225" s="6"/>
      <c r="J225" s="6"/>
    </row>
    <row r="226" ht="35.7" customHeight="1" spans="1:10">
      <c r="A226" s="4"/>
      <c r="B226" s="4"/>
      <c r="C226" s="6"/>
      <c r="D226" s="6"/>
      <c r="E226" s="6" t="s">
        <v>568</v>
      </c>
      <c r="F226" s="6" t="s">
        <v>338</v>
      </c>
      <c r="G226" s="6" t="s">
        <v>569</v>
      </c>
      <c r="H226" s="6" t="s">
        <v>372</v>
      </c>
      <c r="I226" s="6" t="s">
        <v>332</v>
      </c>
      <c r="J226" s="6" t="s">
        <v>570</v>
      </c>
    </row>
    <row r="227" ht="35.7" customHeight="1" spans="1:10">
      <c r="A227" s="4"/>
      <c r="B227" s="4"/>
      <c r="C227" s="6"/>
      <c r="D227" s="6"/>
      <c r="E227" s="6" t="s">
        <v>571</v>
      </c>
      <c r="F227" s="6" t="s">
        <v>338</v>
      </c>
      <c r="G227" s="6" t="s">
        <v>572</v>
      </c>
      <c r="H227" s="6" t="s">
        <v>467</v>
      </c>
      <c r="I227" s="6" t="s">
        <v>332</v>
      </c>
      <c r="J227" s="6" t="s">
        <v>573</v>
      </c>
    </row>
    <row r="228" ht="35.7" customHeight="1" spans="1:10">
      <c r="A228" s="4"/>
      <c r="B228" s="4"/>
      <c r="C228" s="6"/>
      <c r="D228" s="6"/>
      <c r="E228" s="6" t="s">
        <v>574</v>
      </c>
      <c r="F228" s="6" t="s">
        <v>338</v>
      </c>
      <c r="G228" s="6" t="s">
        <v>344</v>
      </c>
      <c r="H228" s="6" t="s">
        <v>345</v>
      </c>
      <c r="I228" s="6" t="s">
        <v>332</v>
      </c>
      <c r="J228" s="6" t="s">
        <v>575</v>
      </c>
    </row>
    <row r="229" ht="35.7" customHeight="1" spans="1:10">
      <c r="A229" s="4"/>
      <c r="B229" s="4"/>
      <c r="C229" s="6"/>
      <c r="D229" s="6" t="s">
        <v>342</v>
      </c>
      <c r="E229" s="6"/>
      <c r="F229" s="6"/>
      <c r="G229" s="6"/>
      <c r="H229" s="6"/>
      <c r="I229" s="6"/>
      <c r="J229" s="6"/>
    </row>
    <row r="230" ht="35.7" customHeight="1" spans="1:10">
      <c r="A230" s="4"/>
      <c r="B230" s="4"/>
      <c r="C230" s="6"/>
      <c r="D230" s="6"/>
      <c r="E230" s="6" t="s">
        <v>576</v>
      </c>
      <c r="F230" s="6" t="s">
        <v>329</v>
      </c>
      <c r="G230" s="6" t="s">
        <v>577</v>
      </c>
      <c r="H230" s="6" t="s">
        <v>345</v>
      </c>
      <c r="I230" s="6" t="s">
        <v>332</v>
      </c>
      <c r="J230" s="6" t="s">
        <v>578</v>
      </c>
    </row>
    <row r="231" ht="35.7" customHeight="1" spans="1:10">
      <c r="A231" s="4"/>
      <c r="B231" s="4"/>
      <c r="C231" s="6"/>
      <c r="D231" s="6" t="s">
        <v>349</v>
      </c>
      <c r="E231" s="6"/>
      <c r="F231" s="6"/>
      <c r="G231" s="6"/>
      <c r="H231" s="6"/>
      <c r="I231" s="6"/>
      <c r="J231" s="6"/>
    </row>
    <row r="232" ht="35.7" customHeight="1" spans="1:10">
      <c r="A232" s="4"/>
      <c r="B232" s="4"/>
      <c r="C232" s="6"/>
      <c r="D232" s="6"/>
      <c r="E232" s="6" t="s">
        <v>579</v>
      </c>
      <c r="F232" s="6" t="s">
        <v>338</v>
      </c>
      <c r="G232" s="6" t="s">
        <v>462</v>
      </c>
      <c r="H232" s="6" t="s">
        <v>340</v>
      </c>
      <c r="I232" s="6" t="s">
        <v>332</v>
      </c>
      <c r="J232" s="6" t="s">
        <v>580</v>
      </c>
    </row>
    <row r="233" ht="35.7" customHeight="1" spans="1:10">
      <c r="A233" s="4"/>
      <c r="B233" s="4"/>
      <c r="C233" s="6"/>
      <c r="D233" s="6" t="s">
        <v>581</v>
      </c>
      <c r="E233" s="6"/>
      <c r="F233" s="6"/>
      <c r="G233" s="6"/>
      <c r="H233" s="6"/>
      <c r="I233" s="6"/>
      <c r="J233" s="6"/>
    </row>
    <row r="234" ht="35.7" customHeight="1" spans="1:10">
      <c r="A234" s="4"/>
      <c r="B234" s="4"/>
      <c r="C234" s="6"/>
      <c r="D234" s="6"/>
      <c r="E234" s="6" t="s">
        <v>582</v>
      </c>
      <c r="F234" s="6" t="s">
        <v>338</v>
      </c>
      <c r="G234" s="6" t="s">
        <v>583</v>
      </c>
      <c r="H234" s="6" t="s">
        <v>467</v>
      </c>
      <c r="I234" s="6" t="s">
        <v>332</v>
      </c>
      <c r="J234" s="6" t="s">
        <v>584</v>
      </c>
    </row>
    <row r="235" ht="35.7" customHeight="1" spans="1:10">
      <c r="A235" s="4"/>
      <c r="B235" s="4"/>
      <c r="C235" s="6" t="s">
        <v>355</v>
      </c>
      <c r="D235" s="6"/>
      <c r="E235" s="6"/>
      <c r="F235" s="6"/>
      <c r="G235" s="6"/>
      <c r="H235" s="6"/>
      <c r="I235" s="6"/>
      <c r="J235" s="6"/>
    </row>
    <row r="236" ht="35.7" customHeight="1" spans="1:10">
      <c r="A236" s="4"/>
      <c r="B236" s="4"/>
      <c r="C236" s="6"/>
      <c r="D236" s="6" t="s">
        <v>585</v>
      </c>
      <c r="E236" s="6"/>
      <c r="F236" s="6"/>
      <c r="G236" s="6"/>
      <c r="H236" s="6"/>
      <c r="I236" s="6"/>
      <c r="J236" s="6"/>
    </row>
    <row r="237" ht="35.7" customHeight="1" spans="1:10">
      <c r="A237" s="4"/>
      <c r="B237" s="4"/>
      <c r="C237" s="6"/>
      <c r="D237" s="6"/>
      <c r="E237" s="6" t="s">
        <v>586</v>
      </c>
      <c r="F237" s="6" t="s">
        <v>329</v>
      </c>
      <c r="G237" s="6" t="s">
        <v>587</v>
      </c>
      <c r="H237" s="6" t="s">
        <v>340</v>
      </c>
      <c r="I237" s="6" t="s">
        <v>341</v>
      </c>
      <c r="J237" s="6" t="s">
        <v>586</v>
      </c>
    </row>
    <row r="238" ht="35.7" customHeight="1" spans="1:10">
      <c r="A238" s="4"/>
      <c r="B238" s="4"/>
      <c r="C238" s="6" t="s">
        <v>364</v>
      </c>
      <c r="D238" s="6"/>
      <c r="E238" s="6"/>
      <c r="F238" s="6"/>
      <c r="G238" s="6"/>
      <c r="H238" s="6"/>
      <c r="I238" s="6"/>
      <c r="J238" s="6"/>
    </row>
    <row r="239" ht="35.7" customHeight="1" spans="1:10">
      <c r="A239" s="4"/>
      <c r="B239" s="4"/>
      <c r="C239" s="6"/>
      <c r="D239" s="6" t="s">
        <v>588</v>
      </c>
      <c r="E239" s="6"/>
      <c r="F239" s="6"/>
      <c r="G239" s="6"/>
      <c r="H239" s="6"/>
      <c r="I239" s="6"/>
      <c r="J239" s="6"/>
    </row>
    <row r="240" ht="35.7" customHeight="1" spans="1:10">
      <c r="A240" s="4"/>
      <c r="B240" s="4"/>
      <c r="C240" s="6"/>
      <c r="D240" s="6"/>
      <c r="E240" s="6" t="s">
        <v>588</v>
      </c>
      <c r="F240" s="6" t="s">
        <v>329</v>
      </c>
      <c r="G240" s="6" t="s">
        <v>367</v>
      </c>
      <c r="H240" s="6" t="s">
        <v>345</v>
      </c>
      <c r="I240" s="6" t="s">
        <v>332</v>
      </c>
      <c r="J240" s="6" t="s">
        <v>589</v>
      </c>
    </row>
    <row r="241" ht="35.7" customHeight="1" spans="1:10">
      <c r="A241" s="6" t="str">
        <f>"    "&amp;"云南省生育支持项目县级配套资金补助经费"</f>
        <v>    云南省生育支持项目县级配套资金补助经费</v>
      </c>
      <c r="B241" s="6" t="s">
        <v>590</v>
      </c>
      <c r="C241" s="4"/>
      <c r="D241" s="4"/>
      <c r="E241" s="4"/>
      <c r="F241" s="4"/>
      <c r="G241" s="4"/>
      <c r="H241" s="4"/>
      <c r="I241" s="4"/>
      <c r="J241" s="4"/>
    </row>
    <row r="242" ht="35.7" customHeight="1" spans="1:10">
      <c r="A242" s="4"/>
      <c r="B242" s="4"/>
      <c r="C242" s="6" t="s">
        <v>326</v>
      </c>
      <c r="D242" s="6"/>
      <c r="E242" s="6"/>
      <c r="F242" s="6"/>
      <c r="G242" s="6"/>
      <c r="H242" s="6"/>
      <c r="I242" s="6"/>
      <c r="J242" s="6"/>
    </row>
    <row r="243" ht="35.7" customHeight="1" spans="1:10">
      <c r="A243" s="4"/>
      <c r="B243" s="4"/>
      <c r="C243" s="6"/>
      <c r="D243" s="6" t="s">
        <v>327</v>
      </c>
      <c r="E243" s="6"/>
      <c r="F243" s="6"/>
      <c r="G243" s="6"/>
      <c r="H243" s="6"/>
      <c r="I243" s="6"/>
      <c r="J243" s="6"/>
    </row>
    <row r="244" ht="35.7" customHeight="1" spans="1:10">
      <c r="A244" s="4"/>
      <c r="B244" s="4"/>
      <c r="C244" s="6"/>
      <c r="D244" s="6"/>
      <c r="E244" s="6" t="s">
        <v>591</v>
      </c>
      <c r="F244" s="6" t="s">
        <v>329</v>
      </c>
      <c r="G244" s="6" t="s">
        <v>592</v>
      </c>
      <c r="H244" s="6" t="s">
        <v>593</v>
      </c>
      <c r="I244" s="6" t="s">
        <v>332</v>
      </c>
      <c r="J244" s="6" t="s">
        <v>594</v>
      </c>
    </row>
    <row r="245" ht="35.7" customHeight="1" spans="1:10">
      <c r="A245" s="4"/>
      <c r="B245" s="4"/>
      <c r="C245" s="6"/>
      <c r="D245" s="6"/>
      <c r="E245" s="6" t="s">
        <v>595</v>
      </c>
      <c r="F245" s="6" t="s">
        <v>329</v>
      </c>
      <c r="G245" s="6" t="s">
        <v>596</v>
      </c>
      <c r="H245" s="6" t="s">
        <v>593</v>
      </c>
      <c r="I245" s="6" t="s">
        <v>332</v>
      </c>
      <c r="J245" s="6" t="s">
        <v>597</v>
      </c>
    </row>
    <row r="246" ht="35.7" customHeight="1" spans="1:10">
      <c r="A246" s="4"/>
      <c r="B246" s="4"/>
      <c r="C246" s="6"/>
      <c r="D246" s="6"/>
      <c r="E246" s="6" t="s">
        <v>598</v>
      </c>
      <c r="F246" s="6" t="s">
        <v>329</v>
      </c>
      <c r="G246" s="6" t="s">
        <v>599</v>
      </c>
      <c r="H246" s="6" t="s">
        <v>372</v>
      </c>
      <c r="I246" s="6" t="s">
        <v>332</v>
      </c>
      <c r="J246" s="6" t="s">
        <v>600</v>
      </c>
    </row>
    <row r="247" ht="35.7" customHeight="1" spans="1:10">
      <c r="A247" s="4"/>
      <c r="B247" s="4"/>
      <c r="C247" s="6"/>
      <c r="D247" s="6" t="s">
        <v>342</v>
      </c>
      <c r="E247" s="6"/>
      <c r="F247" s="6"/>
      <c r="G247" s="6"/>
      <c r="H247" s="6"/>
      <c r="I247" s="6"/>
      <c r="J247" s="6"/>
    </row>
    <row r="248" ht="35.7" customHeight="1" spans="1:10">
      <c r="A248" s="4"/>
      <c r="B248" s="4"/>
      <c r="C248" s="6"/>
      <c r="D248" s="6"/>
      <c r="E248" s="6" t="s">
        <v>601</v>
      </c>
      <c r="F248" s="6" t="s">
        <v>329</v>
      </c>
      <c r="G248" s="6" t="s">
        <v>344</v>
      </c>
      <c r="H248" s="6" t="s">
        <v>345</v>
      </c>
      <c r="I248" s="6" t="s">
        <v>332</v>
      </c>
      <c r="J248" s="6" t="s">
        <v>602</v>
      </c>
    </row>
    <row r="249" ht="35.7" customHeight="1" spans="1:10">
      <c r="A249" s="4"/>
      <c r="B249" s="4"/>
      <c r="C249" s="6"/>
      <c r="D249" s="6" t="s">
        <v>349</v>
      </c>
      <c r="E249" s="6"/>
      <c r="F249" s="6"/>
      <c r="G249" s="6"/>
      <c r="H249" s="6"/>
      <c r="I249" s="6"/>
      <c r="J249" s="6"/>
    </row>
    <row r="250" ht="35.7" customHeight="1" spans="1:10">
      <c r="A250" s="4"/>
      <c r="B250" s="4"/>
      <c r="C250" s="6"/>
      <c r="D250" s="6"/>
      <c r="E250" s="6" t="s">
        <v>603</v>
      </c>
      <c r="F250" s="6" t="s">
        <v>338</v>
      </c>
      <c r="G250" s="6" t="s">
        <v>351</v>
      </c>
      <c r="H250" s="6" t="s">
        <v>340</v>
      </c>
      <c r="I250" s="6" t="s">
        <v>341</v>
      </c>
      <c r="J250" s="6" t="s">
        <v>604</v>
      </c>
    </row>
    <row r="251" ht="35.7" customHeight="1" spans="1:10">
      <c r="A251" s="4"/>
      <c r="B251" s="4"/>
      <c r="C251" s="6"/>
      <c r="D251" s="6" t="s">
        <v>581</v>
      </c>
      <c r="E251" s="6"/>
      <c r="F251" s="6"/>
      <c r="G251" s="6"/>
      <c r="H251" s="6"/>
      <c r="I251" s="6"/>
      <c r="J251" s="6"/>
    </row>
    <row r="252" ht="35.7" customHeight="1" spans="1:10">
      <c r="A252" s="4"/>
      <c r="B252" s="4"/>
      <c r="C252" s="6"/>
      <c r="D252" s="6"/>
      <c r="E252" s="6" t="s">
        <v>605</v>
      </c>
      <c r="F252" s="6" t="s">
        <v>338</v>
      </c>
      <c r="G252" s="6" t="s">
        <v>606</v>
      </c>
      <c r="H252" s="6" t="s">
        <v>467</v>
      </c>
      <c r="I252" s="6" t="s">
        <v>341</v>
      </c>
      <c r="J252" s="6" t="s">
        <v>607</v>
      </c>
    </row>
    <row r="253" ht="35.7" customHeight="1" spans="1:10">
      <c r="A253" s="4"/>
      <c r="B253" s="4"/>
      <c r="C253" s="6" t="s">
        <v>355</v>
      </c>
      <c r="D253" s="6"/>
      <c r="E253" s="6"/>
      <c r="F253" s="6"/>
      <c r="G253" s="6"/>
      <c r="H253" s="6"/>
      <c r="I253" s="6"/>
      <c r="J253" s="6"/>
    </row>
    <row r="254" ht="35.7" customHeight="1" spans="1:10">
      <c r="A254" s="4"/>
      <c r="B254" s="4"/>
      <c r="C254" s="6"/>
      <c r="D254" s="6" t="s">
        <v>585</v>
      </c>
      <c r="E254" s="6"/>
      <c r="F254" s="6"/>
      <c r="G254" s="6"/>
      <c r="H254" s="6"/>
      <c r="I254" s="6"/>
      <c r="J254" s="6"/>
    </row>
    <row r="255" ht="35.7" customHeight="1" spans="1:10">
      <c r="A255" s="4"/>
      <c r="B255" s="4"/>
      <c r="C255" s="6"/>
      <c r="D255" s="6"/>
      <c r="E255" s="6" t="s">
        <v>608</v>
      </c>
      <c r="F255" s="6" t="s">
        <v>338</v>
      </c>
      <c r="G255" s="6" t="s">
        <v>609</v>
      </c>
      <c r="H255" s="6" t="s">
        <v>340</v>
      </c>
      <c r="I255" s="6" t="s">
        <v>341</v>
      </c>
      <c r="J255" s="6" t="s">
        <v>608</v>
      </c>
    </row>
    <row r="256" ht="35.7" customHeight="1" spans="1:10">
      <c r="A256" s="4"/>
      <c r="B256" s="4"/>
      <c r="C256" s="6" t="s">
        <v>364</v>
      </c>
      <c r="D256" s="6"/>
      <c r="E256" s="6"/>
      <c r="F256" s="6"/>
      <c r="G256" s="6"/>
      <c r="H256" s="6"/>
      <c r="I256" s="6"/>
      <c r="J256" s="6"/>
    </row>
    <row r="257" ht="35.7" customHeight="1" spans="1:10">
      <c r="A257" s="4"/>
      <c r="B257" s="4"/>
      <c r="C257" s="6"/>
      <c r="D257" s="6" t="s">
        <v>588</v>
      </c>
      <c r="E257" s="6"/>
      <c r="F257" s="6"/>
      <c r="G257" s="6"/>
      <c r="H257" s="6"/>
      <c r="I257" s="6"/>
      <c r="J257" s="6"/>
    </row>
    <row r="258" ht="35.7" customHeight="1" spans="1:10">
      <c r="A258" s="4"/>
      <c r="B258" s="4"/>
      <c r="C258" s="6"/>
      <c r="D258" s="6"/>
      <c r="E258" s="6" t="s">
        <v>588</v>
      </c>
      <c r="F258" s="6" t="s">
        <v>329</v>
      </c>
      <c r="G258" s="6" t="s">
        <v>485</v>
      </c>
      <c r="H258" s="6" t="s">
        <v>345</v>
      </c>
      <c r="I258" s="6" t="s">
        <v>332</v>
      </c>
      <c r="J258" s="6" t="s">
        <v>610</v>
      </c>
    </row>
    <row r="259" ht="35.7" customHeight="1" spans="1:10">
      <c r="A259" s="6" t="str">
        <f>"    "&amp;"基本公共卫生服务项目经费"</f>
        <v>    基本公共卫生服务项目经费</v>
      </c>
      <c r="B259" s="6" t="s">
        <v>611</v>
      </c>
      <c r="C259" s="4"/>
      <c r="D259" s="4"/>
      <c r="E259" s="4"/>
      <c r="F259" s="4"/>
      <c r="G259" s="4"/>
      <c r="H259" s="4"/>
      <c r="I259" s="4"/>
      <c r="J259" s="4"/>
    </row>
    <row r="260" ht="35.7" customHeight="1" spans="1:10">
      <c r="A260" s="4"/>
      <c r="B260" s="4"/>
      <c r="C260" s="6" t="s">
        <v>326</v>
      </c>
      <c r="D260" s="6"/>
      <c r="E260" s="6"/>
      <c r="F260" s="6"/>
      <c r="G260" s="6"/>
      <c r="H260" s="6"/>
      <c r="I260" s="6"/>
      <c r="J260" s="6"/>
    </row>
    <row r="261" ht="35.7" customHeight="1" spans="1:10">
      <c r="A261" s="4"/>
      <c r="B261" s="4"/>
      <c r="C261" s="6"/>
      <c r="D261" s="6" t="s">
        <v>327</v>
      </c>
      <c r="E261" s="6"/>
      <c r="F261" s="6"/>
      <c r="G261" s="6"/>
      <c r="H261" s="6"/>
      <c r="I261" s="6"/>
      <c r="J261" s="6"/>
    </row>
    <row r="262" ht="35.7" customHeight="1" spans="1:10">
      <c r="A262" s="4"/>
      <c r="B262" s="4"/>
      <c r="C262" s="6"/>
      <c r="D262" s="6"/>
      <c r="E262" s="6" t="s">
        <v>612</v>
      </c>
      <c r="F262" s="6" t="s">
        <v>338</v>
      </c>
      <c r="G262" s="6" t="s">
        <v>49</v>
      </c>
      <c r="H262" s="6" t="s">
        <v>335</v>
      </c>
      <c r="I262" s="6" t="s">
        <v>332</v>
      </c>
      <c r="J262" s="6" t="s">
        <v>613</v>
      </c>
    </row>
    <row r="263" ht="35.7" customHeight="1" spans="1:10">
      <c r="A263" s="4"/>
      <c r="B263" s="4"/>
      <c r="C263" s="6"/>
      <c r="D263" s="6"/>
      <c r="E263" s="6" t="s">
        <v>614</v>
      </c>
      <c r="F263" s="6" t="s">
        <v>329</v>
      </c>
      <c r="G263" s="6" t="s">
        <v>47</v>
      </c>
      <c r="H263" s="6" t="s">
        <v>331</v>
      </c>
      <c r="I263" s="6" t="s">
        <v>332</v>
      </c>
      <c r="J263" s="6" t="s">
        <v>615</v>
      </c>
    </row>
    <row r="264" ht="35.7" customHeight="1" spans="1:10">
      <c r="A264" s="4"/>
      <c r="B264" s="4"/>
      <c r="C264" s="6"/>
      <c r="D264" s="6"/>
      <c r="E264" s="6" t="s">
        <v>616</v>
      </c>
      <c r="F264" s="6" t="s">
        <v>329</v>
      </c>
      <c r="G264" s="6" t="s">
        <v>47</v>
      </c>
      <c r="H264" s="6" t="s">
        <v>331</v>
      </c>
      <c r="I264" s="6" t="s">
        <v>332</v>
      </c>
      <c r="J264" s="6" t="s">
        <v>617</v>
      </c>
    </row>
    <row r="265" ht="35.7" customHeight="1" spans="1:10">
      <c r="A265" s="4"/>
      <c r="B265" s="4"/>
      <c r="C265" s="6"/>
      <c r="D265" s="6"/>
      <c r="E265" s="6" t="s">
        <v>618</v>
      </c>
      <c r="F265" s="6" t="s">
        <v>329</v>
      </c>
      <c r="G265" s="6" t="s">
        <v>572</v>
      </c>
      <c r="H265" s="6" t="s">
        <v>467</v>
      </c>
      <c r="I265" s="6" t="s">
        <v>332</v>
      </c>
      <c r="J265" s="6" t="s">
        <v>619</v>
      </c>
    </row>
    <row r="266" ht="35.7" customHeight="1" spans="1:10">
      <c r="A266" s="4"/>
      <c r="B266" s="4"/>
      <c r="C266" s="6"/>
      <c r="D266" s="6"/>
      <c r="E266" s="6" t="s">
        <v>620</v>
      </c>
      <c r="F266" s="6" t="s">
        <v>329</v>
      </c>
      <c r="G266" s="6" t="s">
        <v>46</v>
      </c>
      <c r="H266" s="6" t="s">
        <v>331</v>
      </c>
      <c r="I266" s="6" t="s">
        <v>332</v>
      </c>
      <c r="J266" s="6" t="s">
        <v>620</v>
      </c>
    </row>
    <row r="267" ht="35.7" customHeight="1" spans="1:10">
      <c r="A267" s="4"/>
      <c r="B267" s="4"/>
      <c r="C267" s="6"/>
      <c r="D267" s="6"/>
      <c r="E267" s="6" t="s">
        <v>621</v>
      </c>
      <c r="F267" s="6" t="s">
        <v>329</v>
      </c>
      <c r="G267" s="6" t="s">
        <v>49</v>
      </c>
      <c r="H267" s="6" t="s">
        <v>331</v>
      </c>
      <c r="I267" s="6" t="s">
        <v>332</v>
      </c>
      <c r="J267" s="6" t="s">
        <v>622</v>
      </c>
    </row>
    <row r="268" ht="35.7" customHeight="1" spans="1:10">
      <c r="A268" s="4"/>
      <c r="B268" s="4"/>
      <c r="C268" s="6"/>
      <c r="D268" s="6" t="s">
        <v>342</v>
      </c>
      <c r="E268" s="6"/>
      <c r="F268" s="6"/>
      <c r="G268" s="6"/>
      <c r="H268" s="6"/>
      <c r="I268" s="6"/>
      <c r="J268" s="6"/>
    </row>
    <row r="269" ht="35.7" customHeight="1" spans="1:10">
      <c r="A269" s="4"/>
      <c r="B269" s="4"/>
      <c r="C269" s="6"/>
      <c r="D269" s="6"/>
      <c r="E269" s="6" t="s">
        <v>623</v>
      </c>
      <c r="F269" s="6" t="s">
        <v>329</v>
      </c>
      <c r="G269" s="6" t="s">
        <v>344</v>
      </c>
      <c r="H269" s="6" t="s">
        <v>345</v>
      </c>
      <c r="I269" s="6" t="s">
        <v>332</v>
      </c>
      <c r="J269" s="6" t="s">
        <v>624</v>
      </c>
    </row>
    <row r="270" ht="35.7" customHeight="1" spans="1:10">
      <c r="A270" s="4"/>
      <c r="B270" s="4"/>
      <c r="C270" s="6"/>
      <c r="D270" s="6"/>
      <c r="E270" s="6" t="s">
        <v>625</v>
      </c>
      <c r="F270" s="6" t="s">
        <v>338</v>
      </c>
      <c r="G270" s="6" t="s">
        <v>344</v>
      </c>
      <c r="H270" s="6" t="s">
        <v>345</v>
      </c>
      <c r="I270" s="6" t="s">
        <v>332</v>
      </c>
      <c r="J270" s="6" t="s">
        <v>626</v>
      </c>
    </row>
    <row r="271" ht="35.7" customHeight="1" spans="1:10">
      <c r="A271" s="4"/>
      <c r="B271" s="4"/>
      <c r="C271" s="6"/>
      <c r="D271" s="6"/>
      <c r="E271" s="6" t="s">
        <v>627</v>
      </c>
      <c r="F271" s="6" t="s">
        <v>338</v>
      </c>
      <c r="G271" s="6" t="s">
        <v>344</v>
      </c>
      <c r="H271" s="6" t="s">
        <v>345</v>
      </c>
      <c r="I271" s="6" t="s">
        <v>332</v>
      </c>
      <c r="J271" s="6" t="s">
        <v>628</v>
      </c>
    </row>
    <row r="272" ht="35.7" customHeight="1" spans="1:10">
      <c r="A272" s="4"/>
      <c r="B272" s="4"/>
      <c r="C272" s="6"/>
      <c r="D272" s="6"/>
      <c r="E272" s="6" t="s">
        <v>629</v>
      </c>
      <c r="F272" s="6" t="s">
        <v>329</v>
      </c>
      <c r="G272" s="6" t="s">
        <v>630</v>
      </c>
      <c r="H272" s="6" t="s">
        <v>345</v>
      </c>
      <c r="I272" s="6" t="s">
        <v>332</v>
      </c>
      <c r="J272" s="6" t="s">
        <v>631</v>
      </c>
    </row>
    <row r="273" ht="35.7" customHeight="1" spans="1:10">
      <c r="A273" s="4"/>
      <c r="B273" s="4"/>
      <c r="C273" s="6"/>
      <c r="D273" s="6"/>
      <c r="E273" s="6" t="s">
        <v>632</v>
      </c>
      <c r="F273" s="6" t="s">
        <v>338</v>
      </c>
      <c r="G273" s="6" t="s">
        <v>344</v>
      </c>
      <c r="H273" s="6" t="s">
        <v>345</v>
      </c>
      <c r="I273" s="6" t="s">
        <v>332</v>
      </c>
      <c r="J273" s="6" t="s">
        <v>633</v>
      </c>
    </row>
    <row r="274" ht="35.7" customHeight="1" spans="1:10">
      <c r="A274" s="4"/>
      <c r="B274" s="4"/>
      <c r="C274" s="6"/>
      <c r="D274" s="6" t="s">
        <v>349</v>
      </c>
      <c r="E274" s="6"/>
      <c r="F274" s="6"/>
      <c r="G274" s="6"/>
      <c r="H274" s="6"/>
      <c r="I274" s="6"/>
      <c r="J274" s="6"/>
    </row>
    <row r="275" ht="35.7" customHeight="1" spans="1:10">
      <c r="A275" s="4"/>
      <c r="B275" s="4"/>
      <c r="C275" s="6"/>
      <c r="D275" s="6"/>
      <c r="E275" s="6" t="s">
        <v>634</v>
      </c>
      <c r="F275" s="6" t="s">
        <v>338</v>
      </c>
      <c r="G275" s="6" t="s">
        <v>635</v>
      </c>
      <c r="H275" s="6" t="s">
        <v>340</v>
      </c>
      <c r="I275" s="6" t="s">
        <v>341</v>
      </c>
      <c r="J275" s="6" t="s">
        <v>636</v>
      </c>
    </row>
    <row r="276" ht="35.7" customHeight="1" spans="1:10">
      <c r="A276" s="4"/>
      <c r="B276" s="4"/>
      <c r="C276" s="6"/>
      <c r="D276" s="6"/>
      <c r="E276" s="6" t="s">
        <v>637</v>
      </c>
      <c r="F276" s="6" t="s">
        <v>338</v>
      </c>
      <c r="G276" s="6" t="s">
        <v>635</v>
      </c>
      <c r="H276" s="6" t="s">
        <v>340</v>
      </c>
      <c r="I276" s="6" t="s">
        <v>341</v>
      </c>
      <c r="J276" s="6" t="s">
        <v>626</v>
      </c>
    </row>
    <row r="277" ht="35.7" customHeight="1" spans="1:10">
      <c r="A277" s="4"/>
      <c r="B277" s="4"/>
      <c r="C277" s="6"/>
      <c r="D277" s="6"/>
      <c r="E277" s="6" t="s">
        <v>638</v>
      </c>
      <c r="F277" s="6" t="s">
        <v>338</v>
      </c>
      <c r="G277" s="6" t="s">
        <v>635</v>
      </c>
      <c r="H277" s="6" t="s">
        <v>340</v>
      </c>
      <c r="I277" s="6" t="s">
        <v>341</v>
      </c>
      <c r="J277" s="6" t="s">
        <v>628</v>
      </c>
    </row>
    <row r="278" ht="35.7" customHeight="1" spans="1:10">
      <c r="A278" s="4"/>
      <c r="B278" s="4"/>
      <c r="C278" s="6"/>
      <c r="D278" s="6"/>
      <c r="E278" s="6" t="s">
        <v>639</v>
      </c>
      <c r="F278" s="6" t="s">
        <v>338</v>
      </c>
      <c r="G278" s="6" t="s">
        <v>635</v>
      </c>
      <c r="H278" s="6" t="s">
        <v>340</v>
      </c>
      <c r="I278" s="6" t="s">
        <v>341</v>
      </c>
      <c r="J278" s="6" t="s">
        <v>640</v>
      </c>
    </row>
    <row r="279" ht="35.7" customHeight="1" spans="1:10">
      <c r="A279" s="4"/>
      <c r="B279" s="4"/>
      <c r="C279" s="6" t="s">
        <v>355</v>
      </c>
      <c r="D279" s="6"/>
      <c r="E279" s="6"/>
      <c r="F279" s="6"/>
      <c r="G279" s="6"/>
      <c r="H279" s="6"/>
      <c r="I279" s="6"/>
      <c r="J279" s="6"/>
    </row>
    <row r="280" ht="35.7" customHeight="1" spans="1:10">
      <c r="A280" s="4"/>
      <c r="B280" s="4"/>
      <c r="C280" s="6"/>
      <c r="D280" s="6" t="s">
        <v>356</v>
      </c>
      <c r="E280" s="6"/>
      <c r="F280" s="6"/>
      <c r="G280" s="6"/>
      <c r="H280" s="6"/>
      <c r="I280" s="6"/>
      <c r="J280" s="6"/>
    </row>
    <row r="281" ht="35.7" customHeight="1" spans="1:10">
      <c r="A281" s="4"/>
      <c r="B281" s="4"/>
      <c r="C281" s="6"/>
      <c r="D281" s="6"/>
      <c r="E281" s="6" t="s">
        <v>641</v>
      </c>
      <c r="F281" s="6" t="s">
        <v>338</v>
      </c>
      <c r="G281" s="6" t="s">
        <v>642</v>
      </c>
      <c r="H281" s="6" t="s">
        <v>340</v>
      </c>
      <c r="I281" s="6" t="s">
        <v>341</v>
      </c>
      <c r="J281" s="6" t="s">
        <v>641</v>
      </c>
    </row>
    <row r="282" ht="35.7" customHeight="1" spans="1:10">
      <c r="A282" s="4"/>
      <c r="B282" s="4"/>
      <c r="C282" s="6"/>
      <c r="D282" s="6"/>
      <c r="E282" s="6" t="s">
        <v>643</v>
      </c>
      <c r="F282" s="6" t="s">
        <v>338</v>
      </c>
      <c r="G282" s="6" t="s">
        <v>565</v>
      </c>
      <c r="H282" s="6" t="s">
        <v>340</v>
      </c>
      <c r="I282" s="6" t="s">
        <v>341</v>
      </c>
      <c r="J282" s="6" t="s">
        <v>643</v>
      </c>
    </row>
    <row r="283" ht="35.7" customHeight="1" spans="1:10">
      <c r="A283" s="4"/>
      <c r="B283" s="4"/>
      <c r="C283" s="6"/>
      <c r="D283" s="6" t="s">
        <v>361</v>
      </c>
      <c r="E283" s="6"/>
      <c r="F283" s="6"/>
      <c r="G283" s="6"/>
      <c r="H283" s="6"/>
      <c r="I283" s="6"/>
      <c r="J283" s="6"/>
    </row>
    <row r="284" ht="35.7" customHeight="1" spans="1:10">
      <c r="A284" s="4"/>
      <c r="B284" s="4"/>
      <c r="C284" s="6"/>
      <c r="D284" s="6"/>
      <c r="E284" s="6" t="s">
        <v>644</v>
      </c>
      <c r="F284" s="6" t="s">
        <v>338</v>
      </c>
      <c r="G284" s="6" t="s">
        <v>565</v>
      </c>
      <c r="H284" s="6" t="s">
        <v>340</v>
      </c>
      <c r="I284" s="6" t="s">
        <v>341</v>
      </c>
      <c r="J284" s="6" t="s">
        <v>644</v>
      </c>
    </row>
    <row r="285" ht="35.7" customHeight="1" spans="1:10">
      <c r="A285" s="4"/>
      <c r="B285" s="4"/>
      <c r="C285" s="6" t="s">
        <v>364</v>
      </c>
      <c r="D285" s="6"/>
      <c r="E285" s="6"/>
      <c r="F285" s="6"/>
      <c r="G285" s="6"/>
      <c r="H285" s="6"/>
      <c r="I285" s="6"/>
      <c r="J285" s="6"/>
    </row>
    <row r="286" ht="35.7" customHeight="1" spans="1:10">
      <c r="A286" s="4"/>
      <c r="B286" s="4"/>
      <c r="C286" s="6"/>
      <c r="D286" s="6" t="s">
        <v>365</v>
      </c>
      <c r="E286" s="6"/>
      <c r="F286" s="6"/>
      <c r="G286" s="6"/>
      <c r="H286" s="6"/>
      <c r="I286" s="6"/>
      <c r="J286" s="6"/>
    </row>
    <row r="287" ht="35.7" customHeight="1" spans="1:10">
      <c r="A287" s="4"/>
      <c r="B287" s="4"/>
      <c r="C287" s="6"/>
      <c r="D287" s="6"/>
      <c r="E287" s="6" t="s">
        <v>588</v>
      </c>
      <c r="F287" s="6" t="s">
        <v>403</v>
      </c>
      <c r="G287" s="6" t="s">
        <v>485</v>
      </c>
      <c r="H287" s="6" t="s">
        <v>345</v>
      </c>
      <c r="I287" s="6" t="s">
        <v>332</v>
      </c>
      <c r="J287" s="6" t="s">
        <v>645</v>
      </c>
    </row>
    <row r="288" ht="35.7" customHeight="1" spans="1:10">
      <c r="A288" s="6" t="str">
        <f>"    "&amp;"流动人口协管员补助资金"</f>
        <v>    流动人口协管员补助资金</v>
      </c>
      <c r="B288" s="6" t="s">
        <v>646</v>
      </c>
      <c r="C288" s="4"/>
      <c r="D288" s="4"/>
      <c r="E288" s="4"/>
      <c r="F288" s="4"/>
      <c r="G288" s="4"/>
      <c r="H288" s="4"/>
      <c r="I288" s="4"/>
      <c r="J288" s="4"/>
    </row>
    <row r="289" ht="35.7" customHeight="1" spans="1:10">
      <c r="A289" s="4"/>
      <c r="B289" s="4"/>
      <c r="C289" s="6" t="s">
        <v>326</v>
      </c>
      <c r="D289" s="6"/>
      <c r="E289" s="6"/>
      <c r="F289" s="6"/>
      <c r="G289" s="6"/>
      <c r="H289" s="6"/>
      <c r="I289" s="6"/>
      <c r="J289" s="6"/>
    </row>
    <row r="290" ht="35.7" customHeight="1" spans="1:10">
      <c r="A290" s="4"/>
      <c r="B290" s="4"/>
      <c r="C290" s="6"/>
      <c r="D290" s="6" t="s">
        <v>327</v>
      </c>
      <c r="E290" s="6"/>
      <c r="F290" s="6"/>
      <c r="G290" s="6"/>
      <c r="H290" s="6"/>
      <c r="I290" s="6"/>
      <c r="J290" s="6"/>
    </row>
    <row r="291" ht="35.7" customHeight="1" spans="1:10">
      <c r="A291" s="4"/>
      <c r="B291" s="4"/>
      <c r="C291" s="6"/>
      <c r="D291" s="6"/>
      <c r="E291" s="6" t="s">
        <v>647</v>
      </c>
      <c r="F291" s="6" t="s">
        <v>329</v>
      </c>
      <c r="G291" s="6" t="s">
        <v>46</v>
      </c>
      <c r="H291" s="6" t="s">
        <v>331</v>
      </c>
      <c r="I291" s="6" t="s">
        <v>332</v>
      </c>
      <c r="J291" s="6" t="s">
        <v>648</v>
      </c>
    </row>
    <row r="292" ht="35.7" customHeight="1" spans="1:10">
      <c r="A292" s="4"/>
      <c r="B292" s="4"/>
      <c r="C292" s="6"/>
      <c r="D292" s="6"/>
      <c r="E292" s="6" t="s">
        <v>649</v>
      </c>
      <c r="F292" s="6" t="s">
        <v>338</v>
      </c>
      <c r="G292" s="6" t="s">
        <v>53</v>
      </c>
      <c r="H292" s="6" t="s">
        <v>372</v>
      </c>
      <c r="I292" s="6" t="s">
        <v>332</v>
      </c>
      <c r="J292" s="6" t="s">
        <v>650</v>
      </c>
    </row>
    <row r="293" ht="35.7" customHeight="1" spans="1:10">
      <c r="A293" s="4"/>
      <c r="B293" s="4"/>
      <c r="C293" s="6"/>
      <c r="D293" s="6" t="s">
        <v>342</v>
      </c>
      <c r="E293" s="6"/>
      <c r="F293" s="6"/>
      <c r="G293" s="6"/>
      <c r="H293" s="6"/>
      <c r="I293" s="6"/>
      <c r="J293" s="6"/>
    </row>
    <row r="294" ht="35.7" customHeight="1" spans="1:10">
      <c r="A294" s="4"/>
      <c r="B294" s="4"/>
      <c r="C294" s="6"/>
      <c r="D294" s="6"/>
      <c r="E294" s="6" t="s">
        <v>651</v>
      </c>
      <c r="F294" s="6" t="s">
        <v>338</v>
      </c>
      <c r="G294" s="6" t="s">
        <v>344</v>
      </c>
      <c r="H294" s="6" t="s">
        <v>345</v>
      </c>
      <c r="I294" s="6" t="s">
        <v>332</v>
      </c>
      <c r="J294" s="6" t="s">
        <v>652</v>
      </c>
    </row>
    <row r="295" ht="35.7" customHeight="1" spans="1:10">
      <c r="A295" s="4"/>
      <c r="B295" s="4"/>
      <c r="C295" s="6"/>
      <c r="D295" s="6"/>
      <c r="E295" s="6" t="s">
        <v>653</v>
      </c>
      <c r="F295" s="6" t="s">
        <v>338</v>
      </c>
      <c r="G295" s="6" t="s">
        <v>344</v>
      </c>
      <c r="H295" s="6" t="s">
        <v>345</v>
      </c>
      <c r="I295" s="6" t="s">
        <v>332</v>
      </c>
      <c r="J295" s="6" t="s">
        <v>654</v>
      </c>
    </row>
    <row r="296" ht="35.7" customHeight="1" spans="1:10">
      <c r="A296" s="4"/>
      <c r="B296" s="4"/>
      <c r="C296" s="6"/>
      <c r="D296" s="6" t="s">
        <v>349</v>
      </c>
      <c r="E296" s="6"/>
      <c r="F296" s="6"/>
      <c r="G296" s="6"/>
      <c r="H296" s="6"/>
      <c r="I296" s="6"/>
      <c r="J296" s="6"/>
    </row>
    <row r="297" ht="35.7" customHeight="1" spans="1:10">
      <c r="A297" s="4"/>
      <c r="B297" s="4"/>
      <c r="C297" s="6"/>
      <c r="D297" s="6"/>
      <c r="E297" s="6" t="s">
        <v>655</v>
      </c>
      <c r="F297" s="6" t="s">
        <v>338</v>
      </c>
      <c r="G297" s="6" t="s">
        <v>656</v>
      </c>
      <c r="H297" s="6" t="s">
        <v>340</v>
      </c>
      <c r="I297" s="6" t="s">
        <v>332</v>
      </c>
      <c r="J297" s="6" t="s">
        <v>657</v>
      </c>
    </row>
    <row r="298" ht="35.7" customHeight="1" spans="1:10">
      <c r="A298" s="4"/>
      <c r="B298" s="4"/>
      <c r="C298" s="6" t="s">
        <v>355</v>
      </c>
      <c r="D298" s="6"/>
      <c r="E298" s="6"/>
      <c r="F298" s="6"/>
      <c r="G298" s="6"/>
      <c r="H298" s="6"/>
      <c r="I298" s="6"/>
      <c r="J298" s="6"/>
    </row>
    <row r="299" ht="35.7" customHeight="1" spans="1:10">
      <c r="A299" s="4"/>
      <c r="B299" s="4"/>
      <c r="C299" s="6"/>
      <c r="D299" s="6" t="s">
        <v>356</v>
      </c>
      <c r="E299" s="6"/>
      <c r="F299" s="6"/>
      <c r="G299" s="6"/>
      <c r="H299" s="6"/>
      <c r="I299" s="6"/>
      <c r="J299" s="6"/>
    </row>
    <row r="300" ht="35.7" customHeight="1" spans="1:10">
      <c r="A300" s="4"/>
      <c r="B300" s="4"/>
      <c r="C300" s="6"/>
      <c r="D300" s="6"/>
      <c r="E300" s="6" t="s">
        <v>658</v>
      </c>
      <c r="F300" s="6" t="s">
        <v>338</v>
      </c>
      <c r="G300" s="6" t="s">
        <v>659</v>
      </c>
      <c r="H300" s="6" t="s">
        <v>340</v>
      </c>
      <c r="I300" s="6" t="s">
        <v>341</v>
      </c>
      <c r="J300" s="6" t="s">
        <v>658</v>
      </c>
    </row>
    <row r="301" ht="35.7" customHeight="1" spans="1:10">
      <c r="A301" s="4"/>
      <c r="B301" s="4"/>
      <c r="C301" s="6"/>
      <c r="D301" s="6"/>
      <c r="E301" s="6" t="s">
        <v>660</v>
      </c>
      <c r="F301" s="6" t="s">
        <v>338</v>
      </c>
      <c r="G301" s="6" t="s">
        <v>358</v>
      </c>
      <c r="H301" s="6" t="s">
        <v>340</v>
      </c>
      <c r="I301" s="6" t="s">
        <v>341</v>
      </c>
      <c r="J301" s="6" t="s">
        <v>660</v>
      </c>
    </row>
    <row r="302" ht="35.7" customHeight="1" spans="1:10">
      <c r="A302" s="4"/>
      <c r="B302" s="4"/>
      <c r="C302" s="6" t="s">
        <v>364</v>
      </c>
      <c r="D302" s="6"/>
      <c r="E302" s="6"/>
      <c r="F302" s="6"/>
      <c r="G302" s="6"/>
      <c r="H302" s="6"/>
      <c r="I302" s="6"/>
      <c r="J302" s="6"/>
    </row>
    <row r="303" ht="35.7" customHeight="1" spans="1:10">
      <c r="A303" s="4"/>
      <c r="B303" s="4"/>
      <c r="C303" s="6"/>
      <c r="D303" s="6" t="s">
        <v>365</v>
      </c>
      <c r="E303" s="6"/>
      <c r="F303" s="6"/>
      <c r="G303" s="6"/>
      <c r="H303" s="6"/>
      <c r="I303" s="6"/>
      <c r="J303" s="6"/>
    </row>
    <row r="304" ht="35.7" customHeight="1" spans="1:10">
      <c r="A304" s="4"/>
      <c r="B304" s="4"/>
      <c r="C304" s="6"/>
      <c r="D304" s="6"/>
      <c r="E304" s="6" t="s">
        <v>661</v>
      </c>
      <c r="F304" s="6" t="s">
        <v>329</v>
      </c>
      <c r="G304" s="6" t="s">
        <v>502</v>
      </c>
      <c r="H304" s="6" t="s">
        <v>345</v>
      </c>
      <c r="I304" s="6" t="s">
        <v>332</v>
      </c>
      <c r="J304" s="6" t="s">
        <v>662</v>
      </c>
    </row>
    <row r="305" ht="35.7" customHeight="1" spans="1:10">
      <c r="A305" s="4"/>
      <c r="B305" s="4"/>
      <c r="C305" s="6"/>
      <c r="D305" s="6"/>
      <c r="E305" s="6" t="s">
        <v>431</v>
      </c>
      <c r="F305" s="6" t="s">
        <v>329</v>
      </c>
      <c r="G305" s="6" t="s">
        <v>485</v>
      </c>
      <c r="H305" s="6" t="s">
        <v>345</v>
      </c>
      <c r="I305" s="6" t="s">
        <v>332</v>
      </c>
      <c r="J305" s="6" t="s">
        <v>663</v>
      </c>
    </row>
    <row r="306" ht="35.7" customHeight="1" spans="1:10">
      <c r="A306" s="6" t="str">
        <f>"    "&amp;"计划生育手术减免费补助资金"</f>
        <v>    计划生育手术减免费补助资金</v>
      </c>
      <c r="B306" s="6" t="s">
        <v>664</v>
      </c>
      <c r="C306" s="4"/>
      <c r="D306" s="4"/>
      <c r="E306" s="4"/>
      <c r="F306" s="4"/>
      <c r="G306" s="4"/>
      <c r="H306" s="4"/>
      <c r="I306" s="4"/>
      <c r="J306" s="4"/>
    </row>
    <row r="307" ht="35.7" customHeight="1" spans="1:10">
      <c r="A307" s="4"/>
      <c r="B307" s="4"/>
      <c r="C307" s="6" t="s">
        <v>326</v>
      </c>
      <c r="D307" s="6"/>
      <c r="E307" s="6"/>
      <c r="F307" s="6"/>
      <c r="G307" s="6"/>
      <c r="H307" s="6"/>
      <c r="I307" s="6"/>
      <c r="J307" s="6"/>
    </row>
    <row r="308" ht="35.7" customHeight="1" spans="1:10">
      <c r="A308" s="4"/>
      <c r="B308" s="4"/>
      <c r="C308" s="6"/>
      <c r="D308" s="6" t="s">
        <v>327</v>
      </c>
      <c r="E308" s="6"/>
      <c r="F308" s="6"/>
      <c r="G308" s="6"/>
      <c r="H308" s="6"/>
      <c r="I308" s="6"/>
      <c r="J308" s="6"/>
    </row>
    <row r="309" ht="35.7" customHeight="1" spans="1:10">
      <c r="A309" s="4"/>
      <c r="B309" s="4"/>
      <c r="C309" s="6"/>
      <c r="D309" s="6"/>
      <c r="E309" s="6" t="s">
        <v>665</v>
      </c>
      <c r="F309" s="6" t="s">
        <v>329</v>
      </c>
      <c r="G309" s="6" t="s">
        <v>48</v>
      </c>
      <c r="H309" s="6" t="s">
        <v>331</v>
      </c>
      <c r="I309" s="6" t="s">
        <v>332</v>
      </c>
      <c r="J309" s="6" t="s">
        <v>665</v>
      </c>
    </row>
    <row r="310" ht="35.7" customHeight="1" spans="1:10">
      <c r="A310" s="4"/>
      <c r="B310" s="4"/>
      <c r="C310" s="6"/>
      <c r="D310" s="6"/>
      <c r="E310" s="6" t="s">
        <v>666</v>
      </c>
      <c r="F310" s="6" t="s">
        <v>329</v>
      </c>
      <c r="G310" s="6" t="s">
        <v>667</v>
      </c>
      <c r="H310" s="6" t="s">
        <v>668</v>
      </c>
      <c r="I310" s="6" t="s">
        <v>332</v>
      </c>
      <c r="J310" s="6" t="s">
        <v>666</v>
      </c>
    </row>
    <row r="311" ht="35.7" customHeight="1" spans="1:10">
      <c r="A311" s="4"/>
      <c r="B311" s="4"/>
      <c r="C311" s="6"/>
      <c r="D311" s="6"/>
      <c r="E311" s="6" t="s">
        <v>669</v>
      </c>
      <c r="F311" s="6" t="s">
        <v>329</v>
      </c>
      <c r="G311" s="6" t="s">
        <v>201</v>
      </c>
      <c r="H311" s="6" t="s">
        <v>668</v>
      </c>
      <c r="I311" s="6" t="s">
        <v>332</v>
      </c>
      <c r="J311" s="6" t="s">
        <v>670</v>
      </c>
    </row>
    <row r="312" ht="35.7" customHeight="1" spans="1:10">
      <c r="A312" s="4"/>
      <c r="B312" s="4"/>
      <c r="C312" s="6"/>
      <c r="D312" s="6"/>
      <c r="E312" s="6" t="s">
        <v>671</v>
      </c>
      <c r="F312" s="6" t="s">
        <v>329</v>
      </c>
      <c r="G312" s="6" t="s">
        <v>672</v>
      </c>
      <c r="H312" s="6" t="s">
        <v>668</v>
      </c>
      <c r="I312" s="6" t="s">
        <v>332</v>
      </c>
      <c r="J312" s="6" t="s">
        <v>671</v>
      </c>
    </row>
    <row r="313" ht="35.7" customHeight="1" spans="1:10">
      <c r="A313" s="4"/>
      <c r="B313" s="4"/>
      <c r="C313" s="6"/>
      <c r="D313" s="6"/>
      <c r="E313" s="6" t="s">
        <v>673</v>
      </c>
      <c r="F313" s="6" t="s">
        <v>329</v>
      </c>
      <c r="G313" s="6" t="s">
        <v>46</v>
      </c>
      <c r="H313" s="6" t="s">
        <v>331</v>
      </c>
      <c r="I313" s="6" t="s">
        <v>332</v>
      </c>
      <c r="J313" s="6" t="s">
        <v>673</v>
      </c>
    </row>
    <row r="314" ht="35.7" customHeight="1" spans="1:10">
      <c r="A314" s="4"/>
      <c r="B314" s="4"/>
      <c r="C314" s="6"/>
      <c r="D314" s="6" t="s">
        <v>342</v>
      </c>
      <c r="E314" s="6"/>
      <c r="F314" s="6"/>
      <c r="G314" s="6"/>
      <c r="H314" s="6"/>
      <c r="I314" s="6"/>
      <c r="J314" s="6"/>
    </row>
    <row r="315" ht="35.7" customHeight="1" spans="1:10">
      <c r="A315" s="4"/>
      <c r="B315" s="4"/>
      <c r="C315" s="6"/>
      <c r="D315" s="6"/>
      <c r="E315" s="6" t="s">
        <v>674</v>
      </c>
      <c r="F315" s="6" t="s">
        <v>338</v>
      </c>
      <c r="G315" s="6" t="s">
        <v>344</v>
      </c>
      <c r="H315" s="6" t="s">
        <v>345</v>
      </c>
      <c r="I315" s="6" t="s">
        <v>332</v>
      </c>
      <c r="J315" s="6" t="s">
        <v>674</v>
      </c>
    </row>
    <row r="316" ht="35.7" customHeight="1" spans="1:10">
      <c r="A316" s="4"/>
      <c r="B316" s="4"/>
      <c r="C316" s="6"/>
      <c r="D316" s="6"/>
      <c r="E316" s="6" t="s">
        <v>675</v>
      </c>
      <c r="F316" s="6" t="s">
        <v>338</v>
      </c>
      <c r="G316" s="6" t="s">
        <v>466</v>
      </c>
      <c r="H316" s="6" t="s">
        <v>345</v>
      </c>
      <c r="I316" s="6" t="s">
        <v>332</v>
      </c>
      <c r="J316" s="6" t="s">
        <v>675</v>
      </c>
    </row>
    <row r="317" ht="35.7" customHeight="1" spans="1:10">
      <c r="A317" s="4"/>
      <c r="B317" s="4"/>
      <c r="C317" s="6"/>
      <c r="D317" s="6" t="s">
        <v>349</v>
      </c>
      <c r="E317" s="6"/>
      <c r="F317" s="6"/>
      <c r="G317" s="6"/>
      <c r="H317" s="6"/>
      <c r="I317" s="6"/>
      <c r="J317" s="6"/>
    </row>
    <row r="318" ht="35.7" customHeight="1" spans="1:10">
      <c r="A318" s="4"/>
      <c r="B318" s="4"/>
      <c r="C318" s="6"/>
      <c r="D318" s="6"/>
      <c r="E318" s="6" t="s">
        <v>676</v>
      </c>
      <c r="F318" s="6" t="s">
        <v>338</v>
      </c>
      <c r="G318" s="6" t="s">
        <v>344</v>
      </c>
      <c r="H318" s="6" t="s">
        <v>345</v>
      </c>
      <c r="I318" s="6" t="s">
        <v>332</v>
      </c>
      <c r="J318" s="6" t="s">
        <v>677</v>
      </c>
    </row>
    <row r="319" ht="35.7" customHeight="1" spans="1:10">
      <c r="A319" s="4"/>
      <c r="B319" s="4"/>
      <c r="C319" s="6"/>
      <c r="D319" s="6"/>
      <c r="E319" s="6" t="s">
        <v>678</v>
      </c>
      <c r="F319" s="6" t="s">
        <v>338</v>
      </c>
      <c r="G319" s="6" t="s">
        <v>351</v>
      </c>
      <c r="H319" s="6" t="s">
        <v>340</v>
      </c>
      <c r="I319" s="6" t="s">
        <v>341</v>
      </c>
      <c r="J319" s="6" t="s">
        <v>351</v>
      </c>
    </row>
    <row r="320" ht="35.7" customHeight="1" spans="1:10">
      <c r="A320" s="4"/>
      <c r="B320" s="4"/>
      <c r="C320" s="6" t="s">
        <v>355</v>
      </c>
      <c r="D320" s="6"/>
      <c r="E320" s="6"/>
      <c r="F320" s="6"/>
      <c r="G320" s="6"/>
      <c r="H320" s="6"/>
      <c r="I320" s="6"/>
      <c r="J320" s="6"/>
    </row>
    <row r="321" ht="35.7" customHeight="1" spans="1:10">
      <c r="A321" s="4"/>
      <c r="B321" s="4"/>
      <c r="C321" s="6"/>
      <c r="D321" s="6" t="s">
        <v>356</v>
      </c>
      <c r="E321" s="6"/>
      <c r="F321" s="6"/>
      <c r="G321" s="6"/>
      <c r="H321" s="6"/>
      <c r="I321" s="6"/>
      <c r="J321" s="6"/>
    </row>
    <row r="322" ht="35.7" customHeight="1" spans="1:10">
      <c r="A322" s="4"/>
      <c r="B322" s="4"/>
      <c r="C322" s="6"/>
      <c r="D322" s="6"/>
      <c r="E322" s="6" t="s">
        <v>679</v>
      </c>
      <c r="F322" s="6" t="s">
        <v>338</v>
      </c>
      <c r="G322" s="6" t="s">
        <v>680</v>
      </c>
      <c r="H322" s="6" t="s">
        <v>340</v>
      </c>
      <c r="I322" s="6" t="s">
        <v>341</v>
      </c>
      <c r="J322" s="6" t="s">
        <v>679</v>
      </c>
    </row>
    <row r="323" ht="35.7" customHeight="1" spans="1:10">
      <c r="A323" s="4"/>
      <c r="B323" s="4"/>
      <c r="C323" s="6"/>
      <c r="D323" s="6" t="s">
        <v>361</v>
      </c>
      <c r="E323" s="6"/>
      <c r="F323" s="6"/>
      <c r="G323" s="6"/>
      <c r="H323" s="6"/>
      <c r="I323" s="6"/>
      <c r="J323" s="6"/>
    </row>
    <row r="324" ht="35.7" customHeight="1" spans="1:10">
      <c r="A324" s="4"/>
      <c r="B324" s="4"/>
      <c r="C324" s="6"/>
      <c r="D324" s="6"/>
      <c r="E324" s="6" t="s">
        <v>681</v>
      </c>
      <c r="F324" s="6" t="s">
        <v>329</v>
      </c>
      <c r="G324" s="6" t="s">
        <v>389</v>
      </c>
      <c r="H324" s="6" t="s">
        <v>340</v>
      </c>
      <c r="I324" s="6" t="s">
        <v>341</v>
      </c>
      <c r="J324" s="6" t="s">
        <v>681</v>
      </c>
    </row>
    <row r="325" ht="35.7" customHeight="1" spans="1:10">
      <c r="A325" s="4"/>
      <c r="B325" s="4"/>
      <c r="C325" s="6" t="s">
        <v>364</v>
      </c>
      <c r="D325" s="6"/>
      <c r="E325" s="6"/>
      <c r="F325" s="6"/>
      <c r="G325" s="6"/>
      <c r="H325" s="6"/>
      <c r="I325" s="6"/>
      <c r="J325" s="6"/>
    </row>
    <row r="326" ht="35.7" customHeight="1" spans="1:10">
      <c r="A326" s="4"/>
      <c r="B326" s="4"/>
      <c r="C326" s="6"/>
      <c r="D326" s="6" t="s">
        <v>365</v>
      </c>
      <c r="E326" s="6"/>
      <c r="F326" s="6"/>
      <c r="G326" s="6"/>
      <c r="H326" s="6"/>
      <c r="I326" s="6"/>
      <c r="J326" s="6"/>
    </row>
    <row r="327" ht="35.7" customHeight="1" spans="1:10">
      <c r="A327" s="4"/>
      <c r="B327" s="4"/>
      <c r="C327" s="6"/>
      <c r="D327" s="6"/>
      <c r="E327" s="6" t="s">
        <v>682</v>
      </c>
      <c r="F327" s="6" t="s">
        <v>329</v>
      </c>
      <c r="G327" s="6" t="s">
        <v>502</v>
      </c>
      <c r="H327" s="6" t="s">
        <v>345</v>
      </c>
      <c r="I327" s="6" t="s">
        <v>332</v>
      </c>
      <c r="J327" s="6" t="s">
        <v>683</v>
      </c>
    </row>
    <row r="328" ht="35.7" customHeight="1" spans="1:10">
      <c r="A328" s="6" t="str">
        <f>"    "&amp;"计生事业补助经费"</f>
        <v>    计生事业补助经费</v>
      </c>
      <c r="B328" s="6" t="s">
        <v>684</v>
      </c>
      <c r="C328" s="4"/>
      <c r="D328" s="4"/>
      <c r="E328" s="4"/>
      <c r="F328" s="4"/>
      <c r="G328" s="4"/>
      <c r="H328" s="4"/>
      <c r="I328" s="4"/>
      <c r="J328" s="4"/>
    </row>
    <row r="329" ht="35.7" customHeight="1" spans="1:10">
      <c r="A329" s="4"/>
      <c r="B329" s="4"/>
      <c r="C329" s="6" t="s">
        <v>326</v>
      </c>
      <c r="D329" s="6"/>
      <c r="E329" s="6"/>
      <c r="F329" s="6"/>
      <c r="G329" s="6"/>
      <c r="H329" s="6"/>
      <c r="I329" s="6"/>
      <c r="J329" s="6"/>
    </row>
    <row r="330" ht="35.7" customHeight="1" spans="1:10">
      <c r="A330" s="4"/>
      <c r="B330" s="4"/>
      <c r="C330" s="6"/>
      <c r="D330" s="6" t="s">
        <v>327</v>
      </c>
      <c r="E330" s="6"/>
      <c r="F330" s="6"/>
      <c r="G330" s="6"/>
      <c r="H330" s="6"/>
      <c r="I330" s="6"/>
      <c r="J330" s="6"/>
    </row>
    <row r="331" ht="35.7" customHeight="1" spans="1:10">
      <c r="A331" s="4"/>
      <c r="B331" s="4"/>
      <c r="C331" s="6"/>
      <c r="D331" s="6"/>
      <c r="E331" s="6" t="s">
        <v>685</v>
      </c>
      <c r="F331" s="6" t="s">
        <v>329</v>
      </c>
      <c r="G331" s="6" t="s">
        <v>48</v>
      </c>
      <c r="H331" s="6" t="s">
        <v>331</v>
      </c>
      <c r="I331" s="6" t="s">
        <v>332</v>
      </c>
      <c r="J331" s="6" t="s">
        <v>685</v>
      </c>
    </row>
    <row r="332" ht="35.7" customHeight="1" spans="1:10">
      <c r="A332" s="4"/>
      <c r="B332" s="4"/>
      <c r="C332" s="6"/>
      <c r="D332" s="6"/>
      <c r="E332" s="6" t="s">
        <v>686</v>
      </c>
      <c r="F332" s="6" t="s">
        <v>329</v>
      </c>
      <c r="G332" s="6" t="s">
        <v>46</v>
      </c>
      <c r="H332" s="6" t="s">
        <v>331</v>
      </c>
      <c r="I332" s="6" t="s">
        <v>332</v>
      </c>
      <c r="J332" s="6" t="s">
        <v>687</v>
      </c>
    </row>
    <row r="333" ht="35.7" customHeight="1" spans="1:10">
      <c r="A333" s="4"/>
      <c r="B333" s="4"/>
      <c r="C333" s="6"/>
      <c r="D333" s="6"/>
      <c r="E333" s="6" t="s">
        <v>688</v>
      </c>
      <c r="F333" s="6" t="s">
        <v>329</v>
      </c>
      <c r="G333" s="6" t="s">
        <v>50</v>
      </c>
      <c r="H333" s="6" t="s">
        <v>331</v>
      </c>
      <c r="I333" s="6" t="s">
        <v>332</v>
      </c>
      <c r="J333" s="6" t="s">
        <v>688</v>
      </c>
    </row>
    <row r="334" ht="35.7" customHeight="1" spans="1:10">
      <c r="A334" s="4"/>
      <c r="B334" s="4"/>
      <c r="C334" s="6"/>
      <c r="D334" s="6"/>
      <c r="E334" s="6" t="s">
        <v>689</v>
      </c>
      <c r="F334" s="6" t="s">
        <v>329</v>
      </c>
      <c r="G334" s="6" t="s">
        <v>690</v>
      </c>
      <c r="H334" s="6" t="s">
        <v>372</v>
      </c>
      <c r="I334" s="6" t="s">
        <v>332</v>
      </c>
      <c r="J334" s="6" t="s">
        <v>691</v>
      </c>
    </row>
    <row r="335" ht="35.7" customHeight="1" spans="1:10">
      <c r="A335" s="4"/>
      <c r="B335" s="4"/>
      <c r="C335" s="6"/>
      <c r="D335" s="6" t="s">
        <v>342</v>
      </c>
      <c r="E335" s="6"/>
      <c r="F335" s="6"/>
      <c r="G335" s="6"/>
      <c r="H335" s="6"/>
      <c r="I335" s="6"/>
      <c r="J335" s="6"/>
    </row>
    <row r="336" ht="35.7" customHeight="1" spans="1:10">
      <c r="A336" s="4"/>
      <c r="B336" s="4"/>
      <c r="C336" s="6"/>
      <c r="D336" s="6"/>
      <c r="E336" s="6" t="s">
        <v>692</v>
      </c>
      <c r="F336" s="6" t="s">
        <v>338</v>
      </c>
      <c r="G336" s="6" t="s">
        <v>344</v>
      </c>
      <c r="H336" s="6" t="s">
        <v>345</v>
      </c>
      <c r="I336" s="6" t="s">
        <v>332</v>
      </c>
      <c r="J336" s="6" t="s">
        <v>693</v>
      </c>
    </row>
    <row r="337" ht="35.7" customHeight="1" spans="1:10">
      <c r="A337" s="4"/>
      <c r="B337" s="4"/>
      <c r="C337" s="6"/>
      <c r="D337" s="6" t="s">
        <v>349</v>
      </c>
      <c r="E337" s="6"/>
      <c r="F337" s="6"/>
      <c r="G337" s="6"/>
      <c r="H337" s="6"/>
      <c r="I337" s="6"/>
      <c r="J337" s="6"/>
    </row>
    <row r="338" ht="35.7" customHeight="1" spans="1:10">
      <c r="A338" s="4"/>
      <c r="B338" s="4"/>
      <c r="C338" s="6"/>
      <c r="D338" s="6"/>
      <c r="E338" s="6" t="s">
        <v>694</v>
      </c>
      <c r="F338" s="6" t="s">
        <v>338</v>
      </c>
      <c r="G338" s="6" t="s">
        <v>386</v>
      </c>
      <c r="H338" s="6" t="s">
        <v>340</v>
      </c>
      <c r="I338" s="6" t="s">
        <v>341</v>
      </c>
      <c r="J338" s="6" t="s">
        <v>694</v>
      </c>
    </row>
    <row r="339" ht="35.7" customHeight="1" spans="1:10">
      <c r="A339" s="4"/>
      <c r="B339" s="4"/>
      <c r="C339" s="6"/>
      <c r="D339" s="6"/>
      <c r="E339" s="6" t="s">
        <v>695</v>
      </c>
      <c r="F339" s="6" t="s">
        <v>338</v>
      </c>
      <c r="G339" s="6" t="s">
        <v>386</v>
      </c>
      <c r="H339" s="6" t="s">
        <v>340</v>
      </c>
      <c r="I339" s="6" t="s">
        <v>341</v>
      </c>
      <c r="J339" s="6" t="s">
        <v>696</v>
      </c>
    </row>
    <row r="340" ht="35.7" customHeight="1" spans="1:10">
      <c r="A340" s="4"/>
      <c r="B340" s="4"/>
      <c r="C340" s="6" t="s">
        <v>355</v>
      </c>
      <c r="D340" s="6"/>
      <c r="E340" s="6"/>
      <c r="F340" s="6"/>
      <c r="G340" s="6"/>
      <c r="H340" s="6"/>
      <c r="I340" s="6"/>
      <c r="J340" s="6"/>
    </row>
    <row r="341" ht="35.7" customHeight="1" spans="1:10">
      <c r="A341" s="4"/>
      <c r="B341" s="4"/>
      <c r="C341" s="6"/>
      <c r="D341" s="6" t="s">
        <v>356</v>
      </c>
      <c r="E341" s="6"/>
      <c r="F341" s="6"/>
      <c r="G341" s="6"/>
      <c r="H341" s="6"/>
      <c r="I341" s="6"/>
      <c r="J341" s="6"/>
    </row>
    <row r="342" ht="35.7" customHeight="1" spans="1:10">
      <c r="A342" s="4"/>
      <c r="B342" s="4"/>
      <c r="C342" s="6"/>
      <c r="D342" s="6"/>
      <c r="E342" s="6" t="s">
        <v>697</v>
      </c>
      <c r="F342" s="6" t="s">
        <v>329</v>
      </c>
      <c r="G342" s="6" t="s">
        <v>367</v>
      </c>
      <c r="H342" s="6" t="s">
        <v>345</v>
      </c>
      <c r="I342" s="6" t="s">
        <v>332</v>
      </c>
      <c r="J342" s="6" t="s">
        <v>698</v>
      </c>
    </row>
    <row r="343" ht="35.7" customHeight="1" spans="1:10">
      <c r="A343" s="4"/>
      <c r="B343" s="4"/>
      <c r="C343" s="6"/>
      <c r="D343" s="6"/>
      <c r="E343" s="6" t="s">
        <v>699</v>
      </c>
      <c r="F343" s="6" t="s">
        <v>338</v>
      </c>
      <c r="G343" s="6" t="s">
        <v>358</v>
      </c>
      <c r="H343" s="6" t="s">
        <v>340</v>
      </c>
      <c r="I343" s="6" t="s">
        <v>341</v>
      </c>
      <c r="J343" s="6" t="s">
        <v>699</v>
      </c>
    </row>
    <row r="344" ht="35.7" customHeight="1" spans="1:10">
      <c r="A344" s="4"/>
      <c r="B344" s="4"/>
      <c r="C344" s="6" t="s">
        <v>364</v>
      </c>
      <c r="D344" s="6"/>
      <c r="E344" s="6"/>
      <c r="F344" s="6"/>
      <c r="G344" s="6"/>
      <c r="H344" s="6"/>
      <c r="I344" s="6"/>
      <c r="J344" s="6"/>
    </row>
    <row r="345" ht="35.7" customHeight="1" spans="1:10">
      <c r="A345" s="4"/>
      <c r="B345" s="4"/>
      <c r="C345" s="6"/>
      <c r="D345" s="6" t="s">
        <v>365</v>
      </c>
      <c r="E345" s="6"/>
      <c r="F345" s="6"/>
      <c r="G345" s="6"/>
      <c r="H345" s="6"/>
      <c r="I345" s="6"/>
      <c r="J345" s="6"/>
    </row>
    <row r="346" ht="35.7" customHeight="1" spans="1:10">
      <c r="A346" s="4"/>
      <c r="B346" s="4"/>
      <c r="C346" s="6"/>
      <c r="D346" s="6"/>
      <c r="E346" s="6" t="s">
        <v>431</v>
      </c>
      <c r="F346" s="6" t="s">
        <v>329</v>
      </c>
      <c r="G346" s="6" t="s">
        <v>367</v>
      </c>
      <c r="H346" s="6" t="s">
        <v>345</v>
      </c>
      <c r="I346" s="6" t="s">
        <v>332</v>
      </c>
      <c r="J346" s="6" t="s">
        <v>432</v>
      </c>
    </row>
    <row r="347" ht="35.7" customHeight="1" spans="1:10">
      <c r="A347" s="6" t="str">
        <f>"    "&amp;"基本药物零差价补助经费"</f>
        <v>    基本药物零差价补助经费</v>
      </c>
      <c r="B347" s="6" t="s">
        <v>700</v>
      </c>
      <c r="C347" s="4"/>
      <c r="D347" s="4"/>
      <c r="E347" s="4"/>
      <c r="F347" s="4"/>
      <c r="G347" s="4"/>
      <c r="H347" s="4"/>
      <c r="I347" s="4"/>
      <c r="J347" s="4"/>
    </row>
    <row r="348" ht="35.7" customHeight="1" spans="1:10">
      <c r="A348" s="4"/>
      <c r="B348" s="4"/>
      <c r="C348" s="6" t="s">
        <v>326</v>
      </c>
      <c r="D348" s="6"/>
      <c r="E348" s="6"/>
      <c r="F348" s="6"/>
      <c r="G348" s="6"/>
      <c r="H348" s="6"/>
      <c r="I348" s="6"/>
      <c r="J348" s="6"/>
    </row>
    <row r="349" ht="35.7" customHeight="1" spans="1:10">
      <c r="A349" s="4"/>
      <c r="B349" s="4"/>
      <c r="C349" s="6"/>
      <c r="D349" s="6" t="s">
        <v>327</v>
      </c>
      <c r="E349" s="6"/>
      <c r="F349" s="6"/>
      <c r="G349" s="6"/>
      <c r="H349" s="6"/>
      <c r="I349" s="6"/>
      <c r="J349" s="6"/>
    </row>
    <row r="350" ht="35.7" customHeight="1" spans="1:10">
      <c r="A350" s="4"/>
      <c r="B350" s="4"/>
      <c r="C350" s="6"/>
      <c r="D350" s="6"/>
      <c r="E350" s="6" t="s">
        <v>701</v>
      </c>
      <c r="F350" s="6" t="s">
        <v>338</v>
      </c>
      <c r="G350" s="6" t="s">
        <v>55</v>
      </c>
      <c r="H350" s="6" t="s">
        <v>335</v>
      </c>
      <c r="I350" s="6" t="s">
        <v>332</v>
      </c>
      <c r="J350" s="6" t="s">
        <v>702</v>
      </c>
    </row>
    <row r="351" ht="35.7" customHeight="1" spans="1:10">
      <c r="A351" s="4"/>
      <c r="B351" s="4"/>
      <c r="C351" s="6"/>
      <c r="D351" s="6"/>
      <c r="E351" s="6" t="s">
        <v>703</v>
      </c>
      <c r="F351" s="6" t="s">
        <v>329</v>
      </c>
      <c r="G351" s="6" t="s">
        <v>46</v>
      </c>
      <c r="H351" s="6" t="s">
        <v>331</v>
      </c>
      <c r="I351" s="6" t="s">
        <v>332</v>
      </c>
      <c r="J351" s="6" t="s">
        <v>704</v>
      </c>
    </row>
    <row r="352" ht="35.7" customHeight="1" spans="1:10">
      <c r="A352" s="4"/>
      <c r="B352" s="4"/>
      <c r="C352" s="6"/>
      <c r="D352" s="6" t="s">
        <v>342</v>
      </c>
      <c r="E352" s="6"/>
      <c r="F352" s="6"/>
      <c r="G352" s="6"/>
      <c r="H352" s="6"/>
      <c r="I352" s="6"/>
      <c r="J352" s="6"/>
    </row>
    <row r="353" ht="35.7" customHeight="1" spans="1:10">
      <c r="A353" s="4"/>
      <c r="B353" s="4"/>
      <c r="C353" s="6"/>
      <c r="D353" s="6"/>
      <c r="E353" s="6" t="s">
        <v>705</v>
      </c>
      <c r="F353" s="6" t="s">
        <v>329</v>
      </c>
      <c r="G353" s="6" t="s">
        <v>344</v>
      </c>
      <c r="H353" s="6" t="s">
        <v>345</v>
      </c>
      <c r="I353" s="6" t="s">
        <v>332</v>
      </c>
      <c r="J353" s="6" t="s">
        <v>706</v>
      </c>
    </row>
    <row r="354" ht="35.7" customHeight="1" spans="1:10">
      <c r="A354" s="4"/>
      <c r="B354" s="4"/>
      <c r="C354" s="6"/>
      <c r="D354" s="6"/>
      <c r="E354" s="6" t="s">
        <v>707</v>
      </c>
      <c r="F354" s="6" t="s">
        <v>329</v>
      </c>
      <c r="G354" s="6" t="s">
        <v>344</v>
      </c>
      <c r="H354" s="6" t="s">
        <v>345</v>
      </c>
      <c r="I354" s="6" t="s">
        <v>332</v>
      </c>
      <c r="J354" s="6" t="s">
        <v>708</v>
      </c>
    </row>
    <row r="355" ht="35.7" customHeight="1" spans="1:10">
      <c r="A355" s="4"/>
      <c r="B355" s="4"/>
      <c r="C355" s="6"/>
      <c r="D355" s="6" t="s">
        <v>349</v>
      </c>
      <c r="E355" s="6"/>
      <c r="F355" s="6"/>
      <c r="G355" s="6"/>
      <c r="H355" s="6"/>
      <c r="I355" s="6"/>
      <c r="J355" s="6"/>
    </row>
    <row r="356" ht="35.7" customHeight="1" spans="1:10">
      <c r="A356" s="4"/>
      <c r="B356" s="4"/>
      <c r="C356" s="6"/>
      <c r="D356" s="6"/>
      <c r="E356" s="6" t="s">
        <v>709</v>
      </c>
      <c r="F356" s="6" t="s">
        <v>338</v>
      </c>
      <c r="G356" s="6" t="s">
        <v>386</v>
      </c>
      <c r="H356" s="6" t="s">
        <v>340</v>
      </c>
      <c r="I356" s="6" t="s">
        <v>341</v>
      </c>
      <c r="J356" s="6" t="s">
        <v>710</v>
      </c>
    </row>
    <row r="357" ht="35.7" customHeight="1" spans="1:10">
      <c r="A357" s="4"/>
      <c r="B357" s="4"/>
      <c r="C357" s="6" t="s">
        <v>355</v>
      </c>
      <c r="D357" s="6"/>
      <c r="E357" s="6"/>
      <c r="F357" s="6"/>
      <c r="G357" s="6"/>
      <c r="H357" s="6"/>
      <c r="I357" s="6"/>
      <c r="J357" s="6"/>
    </row>
    <row r="358" ht="35.7" customHeight="1" spans="1:10">
      <c r="A358" s="4"/>
      <c r="B358" s="4"/>
      <c r="C358" s="6"/>
      <c r="D358" s="6" t="s">
        <v>356</v>
      </c>
      <c r="E358" s="6"/>
      <c r="F358" s="6"/>
      <c r="G358" s="6"/>
      <c r="H358" s="6"/>
      <c r="I358" s="6"/>
      <c r="J358" s="6"/>
    </row>
    <row r="359" ht="35.7" customHeight="1" spans="1:10">
      <c r="A359" s="4"/>
      <c r="B359" s="4"/>
      <c r="C359" s="6"/>
      <c r="D359" s="6"/>
      <c r="E359" s="6" t="s">
        <v>711</v>
      </c>
      <c r="F359" s="6" t="s">
        <v>329</v>
      </c>
      <c r="G359" s="6" t="s">
        <v>48</v>
      </c>
      <c r="H359" s="6" t="s">
        <v>345</v>
      </c>
      <c r="I359" s="6" t="s">
        <v>332</v>
      </c>
      <c r="J359" s="6" t="s">
        <v>712</v>
      </c>
    </row>
    <row r="360" ht="35.7" customHeight="1" spans="1:10">
      <c r="A360" s="4"/>
      <c r="B360" s="4"/>
      <c r="C360" s="6"/>
      <c r="D360" s="6" t="s">
        <v>361</v>
      </c>
      <c r="E360" s="6"/>
      <c r="F360" s="6"/>
      <c r="G360" s="6"/>
      <c r="H360" s="6"/>
      <c r="I360" s="6"/>
      <c r="J360" s="6"/>
    </row>
    <row r="361" ht="35.7" customHeight="1" spans="1:10">
      <c r="A361" s="4"/>
      <c r="B361" s="4"/>
      <c r="C361" s="6"/>
      <c r="D361" s="6"/>
      <c r="E361" s="6" t="s">
        <v>713</v>
      </c>
      <c r="F361" s="6" t="s">
        <v>338</v>
      </c>
      <c r="G361" s="6" t="s">
        <v>389</v>
      </c>
      <c r="H361" s="6" t="s">
        <v>340</v>
      </c>
      <c r="I361" s="6" t="s">
        <v>341</v>
      </c>
      <c r="J361" s="6" t="s">
        <v>714</v>
      </c>
    </row>
    <row r="362" ht="35.7" customHeight="1" spans="1:10">
      <c r="A362" s="4"/>
      <c r="B362" s="4"/>
      <c r="C362" s="6" t="s">
        <v>364</v>
      </c>
      <c r="D362" s="6"/>
      <c r="E362" s="6"/>
      <c r="F362" s="6"/>
      <c r="G362" s="6"/>
      <c r="H362" s="6"/>
      <c r="I362" s="6"/>
      <c r="J362" s="6"/>
    </row>
    <row r="363" ht="35.7" customHeight="1" spans="1:10">
      <c r="A363" s="4"/>
      <c r="B363" s="4"/>
      <c r="C363" s="6"/>
      <c r="D363" s="6" t="s">
        <v>365</v>
      </c>
      <c r="E363" s="6"/>
      <c r="F363" s="6"/>
      <c r="G363" s="6"/>
      <c r="H363" s="6"/>
      <c r="I363" s="6"/>
      <c r="J363" s="6"/>
    </row>
    <row r="364" ht="35.7" customHeight="1" spans="1:10">
      <c r="A364" s="4"/>
      <c r="B364" s="4"/>
      <c r="C364" s="6"/>
      <c r="D364" s="6"/>
      <c r="E364" s="6" t="s">
        <v>715</v>
      </c>
      <c r="F364" s="6" t="s">
        <v>329</v>
      </c>
      <c r="G364" s="6" t="s">
        <v>485</v>
      </c>
      <c r="H364" s="6" t="s">
        <v>345</v>
      </c>
      <c r="I364" s="6" t="s">
        <v>332</v>
      </c>
      <c r="J364" s="6" t="s">
        <v>716</v>
      </c>
    </row>
    <row r="365" ht="35.7" customHeight="1" spans="1:10">
      <c r="A365" s="4"/>
      <c r="B365" s="4"/>
      <c r="C365" s="6"/>
      <c r="D365" s="6"/>
      <c r="E365" s="6" t="s">
        <v>717</v>
      </c>
      <c r="F365" s="6" t="s">
        <v>329</v>
      </c>
      <c r="G365" s="6" t="s">
        <v>485</v>
      </c>
      <c r="H365" s="6" t="s">
        <v>345</v>
      </c>
      <c r="I365" s="6" t="s">
        <v>332</v>
      </c>
      <c r="J365" s="6" t="s">
        <v>718</v>
      </c>
    </row>
    <row r="366" ht="35.7" customHeight="1" spans="1:10">
      <c r="A366" s="6" t="str">
        <f>"    "&amp;"卫生室能力提升经费"</f>
        <v>    卫生室能力提升经费</v>
      </c>
      <c r="B366" s="6" t="s">
        <v>719</v>
      </c>
      <c r="C366" s="4"/>
      <c r="D366" s="4"/>
      <c r="E366" s="4"/>
      <c r="F366" s="4"/>
      <c r="G366" s="4"/>
      <c r="H366" s="4"/>
      <c r="I366" s="4"/>
      <c r="J366" s="4"/>
    </row>
    <row r="367" ht="35.7" customHeight="1" spans="1:10">
      <c r="A367" s="4"/>
      <c r="B367" s="4"/>
      <c r="C367" s="6" t="s">
        <v>326</v>
      </c>
      <c r="D367" s="6"/>
      <c r="E367" s="6"/>
      <c r="F367" s="6"/>
      <c r="G367" s="6"/>
      <c r="H367" s="6"/>
      <c r="I367" s="6"/>
      <c r="J367" s="6"/>
    </row>
    <row r="368" ht="35.7" customHeight="1" spans="1:10">
      <c r="A368" s="4"/>
      <c r="B368" s="4"/>
      <c r="C368" s="6"/>
      <c r="D368" s="6" t="s">
        <v>327</v>
      </c>
      <c r="E368" s="6"/>
      <c r="F368" s="6"/>
      <c r="G368" s="6"/>
      <c r="H368" s="6"/>
      <c r="I368" s="6"/>
      <c r="J368" s="6"/>
    </row>
    <row r="369" ht="35.7" customHeight="1" spans="1:10">
      <c r="A369" s="4"/>
      <c r="B369" s="4"/>
      <c r="C369" s="6"/>
      <c r="D369" s="6"/>
      <c r="E369" s="6" t="s">
        <v>720</v>
      </c>
      <c r="F369" s="6" t="s">
        <v>329</v>
      </c>
      <c r="G369" s="6" t="s">
        <v>47</v>
      </c>
      <c r="H369" s="6" t="s">
        <v>335</v>
      </c>
      <c r="I369" s="6" t="s">
        <v>332</v>
      </c>
      <c r="J369" s="6" t="s">
        <v>721</v>
      </c>
    </row>
    <row r="370" ht="35.7" customHeight="1" spans="1:10">
      <c r="A370" s="4"/>
      <c r="B370" s="4"/>
      <c r="C370" s="6"/>
      <c r="D370" s="6" t="s">
        <v>342</v>
      </c>
      <c r="E370" s="6"/>
      <c r="F370" s="6"/>
      <c r="G370" s="6"/>
      <c r="H370" s="6"/>
      <c r="I370" s="6"/>
      <c r="J370" s="6"/>
    </row>
    <row r="371" ht="35.7" customHeight="1" spans="1:10">
      <c r="A371" s="4"/>
      <c r="B371" s="4"/>
      <c r="C371" s="6"/>
      <c r="D371" s="6"/>
      <c r="E371" s="6" t="s">
        <v>722</v>
      </c>
      <c r="F371" s="6" t="s">
        <v>338</v>
      </c>
      <c r="G371" s="6" t="s">
        <v>344</v>
      </c>
      <c r="H371" s="6" t="s">
        <v>345</v>
      </c>
      <c r="I371" s="6" t="s">
        <v>332</v>
      </c>
      <c r="J371" s="6" t="s">
        <v>723</v>
      </c>
    </row>
    <row r="372" ht="35.7" customHeight="1" spans="1:10">
      <c r="A372" s="4"/>
      <c r="B372" s="4"/>
      <c r="C372" s="6"/>
      <c r="D372" s="6" t="s">
        <v>349</v>
      </c>
      <c r="E372" s="6"/>
      <c r="F372" s="6"/>
      <c r="G372" s="6"/>
      <c r="H372" s="6"/>
      <c r="I372" s="6"/>
      <c r="J372" s="6"/>
    </row>
    <row r="373" ht="35.7" customHeight="1" spans="1:10">
      <c r="A373" s="4"/>
      <c r="B373" s="4"/>
      <c r="C373" s="6"/>
      <c r="D373" s="6"/>
      <c r="E373" s="6" t="s">
        <v>724</v>
      </c>
      <c r="F373" s="6" t="s">
        <v>338</v>
      </c>
      <c r="G373" s="6" t="s">
        <v>725</v>
      </c>
      <c r="H373" s="6" t="s">
        <v>340</v>
      </c>
      <c r="I373" s="6" t="s">
        <v>341</v>
      </c>
      <c r="J373" s="6" t="s">
        <v>726</v>
      </c>
    </row>
    <row r="374" ht="35.7" customHeight="1" spans="1:10">
      <c r="A374" s="4"/>
      <c r="B374" s="4"/>
      <c r="C374" s="6" t="s">
        <v>355</v>
      </c>
      <c r="D374" s="6"/>
      <c r="E374" s="6"/>
      <c r="F374" s="6"/>
      <c r="G374" s="6"/>
      <c r="H374" s="6"/>
      <c r="I374" s="6"/>
      <c r="J374" s="6"/>
    </row>
    <row r="375" ht="35.7" customHeight="1" spans="1:10">
      <c r="A375" s="4"/>
      <c r="B375" s="4"/>
      <c r="C375" s="6"/>
      <c r="D375" s="6" t="s">
        <v>356</v>
      </c>
      <c r="E375" s="6"/>
      <c r="F375" s="6"/>
      <c r="G375" s="6"/>
      <c r="H375" s="6"/>
      <c r="I375" s="6"/>
      <c r="J375" s="6"/>
    </row>
    <row r="376" ht="35.7" customHeight="1" spans="1:10">
      <c r="A376" s="4"/>
      <c r="B376" s="4"/>
      <c r="C376" s="6"/>
      <c r="D376" s="6"/>
      <c r="E376" s="6" t="s">
        <v>727</v>
      </c>
      <c r="F376" s="6" t="s">
        <v>338</v>
      </c>
      <c r="G376" s="6" t="s">
        <v>526</v>
      </c>
      <c r="H376" s="6" t="s">
        <v>340</v>
      </c>
      <c r="I376" s="6" t="s">
        <v>341</v>
      </c>
      <c r="J376" s="6" t="s">
        <v>727</v>
      </c>
    </row>
    <row r="377" ht="35.7" customHeight="1" spans="1:10">
      <c r="A377" s="4"/>
      <c r="B377" s="4"/>
      <c r="C377" s="6"/>
      <c r="D377" s="6" t="s">
        <v>361</v>
      </c>
      <c r="E377" s="6"/>
      <c r="F377" s="6"/>
      <c r="G377" s="6"/>
      <c r="H377" s="6"/>
      <c r="I377" s="6"/>
      <c r="J377" s="6"/>
    </row>
    <row r="378" ht="35.7" customHeight="1" spans="1:10">
      <c r="A378" s="4"/>
      <c r="B378" s="4"/>
      <c r="C378" s="6"/>
      <c r="D378" s="6"/>
      <c r="E378" s="6" t="s">
        <v>728</v>
      </c>
      <c r="F378" s="6" t="s">
        <v>338</v>
      </c>
      <c r="G378" s="6" t="s">
        <v>430</v>
      </c>
      <c r="H378" s="6" t="s">
        <v>340</v>
      </c>
      <c r="I378" s="6" t="s">
        <v>341</v>
      </c>
      <c r="J378" s="6" t="s">
        <v>430</v>
      </c>
    </row>
    <row r="379" ht="35.7" customHeight="1" spans="1:10">
      <c r="A379" s="4"/>
      <c r="B379" s="4"/>
      <c r="C379" s="6" t="s">
        <v>364</v>
      </c>
      <c r="D379" s="6"/>
      <c r="E379" s="6"/>
      <c r="F379" s="6"/>
      <c r="G379" s="6"/>
      <c r="H379" s="6"/>
      <c r="I379" s="6"/>
      <c r="J379" s="6"/>
    </row>
    <row r="380" ht="35.7" customHeight="1" spans="1:10">
      <c r="A380" s="4"/>
      <c r="B380" s="4"/>
      <c r="C380" s="6"/>
      <c r="D380" s="6" t="s">
        <v>365</v>
      </c>
      <c r="E380" s="6"/>
      <c r="F380" s="6"/>
      <c r="G380" s="6"/>
      <c r="H380" s="6"/>
      <c r="I380" s="6"/>
      <c r="J380" s="6"/>
    </row>
    <row r="381" ht="35.7" customHeight="1" spans="1:10">
      <c r="A381" s="4"/>
      <c r="B381" s="4"/>
      <c r="C381" s="6"/>
      <c r="D381" s="6"/>
      <c r="E381" s="6" t="s">
        <v>431</v>
      </c>
      <c r="F381" s="6" t="s">
        <v>329</v>
      </c>
      <c r="G381" s="6" t="s">
        <v>367</v>
      </c>
      <c r="H381" s="6" t="s">
        <v>345</v>
      </c>
      <c r="I381" s="6" t="s">
        <v>332</v>
      </c>
      <c r="J381" s="6" t="s">
        <v>451</v>
      </c>
    </row>
  </sheetData>
  <mergeCells count="2">
    <mergeCell ref="A3:J3"/>
    <mergeCell ref="A4:J4"/>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斯</cp:lastModifiedBy>
  <dcterms:created xsi:type="dcterms:W3CDTF">2025-03-13T01:20:00Z</dcterms:created>
  <dcterms:modified xsi:type="dcterms:W3CDTF">2025-03-14T01:37:09Z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FA521818C01F48069DB54BCF6BD2C05E_13</vt:lpwstr>
  </property>
  <property fmtid="{D5CDD505-2E9C-101B-9397-08002B2CF9AE}" pid="3" name="KSOProductBuildVer">
    <vt:lpwstr>2052-12.1.0.20305</vt:lpwstr>
  </property>
</Properties>
</file>