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<sst xmlns="http://schemas.openxmlformats.org/spreadsheetml/2006/main" count="1019" uniqueCount="391">
  <si>
    <t>预算01-1表</t>
  </si>
  <si>
    <t>2025年财务收支预算总表部门</t>
  </si>
  <si>
    <t>单位名称：中国共产党德钦县委员会机构编制委员会办公室</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</si>
  <si>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</si>
  <si>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</si>
  <si>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</si>
  <si>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</si>
  <si>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</si>
  <si>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</si>
  <si>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</si>
  <si>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</si>
  <si>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</si>
  <si>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</si>
  <si>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</si>
  <si>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
  </si>
  <si>
    <t>（一）事业收入</t>
  </si>
  <si>
    <t>（二）事业单位经营收入</t>
  </si>
  <si>
    <t>（三）上级补助收入</t>
  </si>
  <si>
    <t>（四）附属单位上缴收入</t>
  </si>
  <si>
    <t>（五）其他收入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</si>
  <si>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</si>
  <si>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</si>
  <si>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</si>
  <si>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</si>
  <si>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</si>
  <si>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</si>
  <si>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</si>
  <si>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</si>
  <si>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</si>
  <si>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</si>
  <si>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</si>
  <si>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</si>
  <si>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</si>
  <si>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</si>
  <si>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</si>
  <si>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</si>
  <si>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</si>
  <si>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</si>
  <si>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</si>
  <si>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</si>
  <si>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</si>
  <si>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</si>
  <si>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</si>
  <si>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</si>
  <si>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</si>
  <si>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</si>
  <si>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</si>
  <si>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</si>
  <si>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</si>
  <si>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</si>
  <si>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</si>
  <si>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</si>
  <si>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</si>
  <si>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</si>
  <si>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</si>
  <si>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</si>
  <si>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</si>
  <si>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</si>
  <si>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</si>
  <si>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</si>
  <si>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</si>
  <si>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</si>
  <si>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</si>
  <si>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</si>
  <si>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</si>
  <si>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</si>
  <si>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263</t>
  </si>
  <si>
    <t>中国共产党德钦县委员会机构编制办公室</t>
  </si>
  <si>
    <t>263001</t>
  </si>
  <si>
    <t>预算01-3表</t>
  </si>
  <si>
    <t>2025年部门支出预算表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</si>
  <si>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</si>
  <si>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</si>
  <si>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</si>
  <si>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</si>
  <si>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</si>
  <si>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</si>
  <si>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</si>
  <si>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</si>
  <si>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</si>
  <si>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</si>
  <si>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</si>
  <si>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</si>
  <si>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20132</t>
  </si>
  <si>
    <t>组织事务</t>
  </si>
  <si>
    <t>2013201</t>
  </si>
  <si>
    <t>行政运行</t>
  </si>
  <si>
    <t>20133</t>
  </si>
  <si>
    <t>宣传事务</t>
  </si>
  <si>
    <t>2013301</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</si>
  <si>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</si>
  <si>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</si>
  <si>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</si>
  <si>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</si>
  <si>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</si>
  <si>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</si>
  <si>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</si>
  <si>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</si>
  <si>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</si>
  <si>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</si>
  <si>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</si>
  <si>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</si>
  <si>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</si>
  <si>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</si>
  <si>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</si>
  <si>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</si>
  <si>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</si>
  <si>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</si>
  <si>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</si>
  <si>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</si>
  <si>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</si>
  <si>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</si>
  <si>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</si>
  <si>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</si>
  <si>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</si>
  <si>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</si>
  <si>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</si>
  <si>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</si>
  <si>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</si>
  <si>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</si>
  <si>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</si>
  <si>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</si>
  <si>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</si>
  <si>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</si>
  <si>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</si>
  <si>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</si>
  <si>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</si>
  <si>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</si>
  <si>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</si>
  <si>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</si>
  <si>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</si>
  <si>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</si>
  <si>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</si>
  <si>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0201</t>
  </si>
  <si>
    <t>02010032</t>
  </si>
  <si>
    <t>020100320001</t>
  </si>
  <si>
    <t>02010033</t>
  </si>
  <si>
    <t>020100330001</t>
  </si>
  <si>
    <t>0208</t>
  </si>
  <si>
    <t>02080005</t>
  </si>
  <si>
    <t>020800050005</t>
  </si>
  <si>
    <t>0210</t>
  </si>
  <si>
    <t>02100011</t>
  </si>
  <si>
    <t>021000110001</t>
  </si>
  <si>
    <t>021000110003</t>
  </si>
  <si>
    <t>021000110099</t>
  </si>
  <si>
    <t>0221</t>
  </si>
  <si>
    <t>02210002</t>
  </si>
  <si>
    <t>022100020001</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</si>
  <si>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</si>
  <si>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</si>
  <si>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</si>
  <si>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</si>
  <si>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</si>
  <si>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</si>
  <si>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</si>
  <si>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</si>
  <si>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</si>
  <si>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</si>
  <si>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</si>
  <si>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</si>
  <si>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</si>
  <si>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</si>
  <si>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</si>
  <si>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</si>
  <si>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</si>
  <si>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</si>
  <si>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</si>
  <si>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总计</t>
  </si>
  <si>
    <t>财政拨款结转结余</t>
  </si>
  <si>
    <t>全年数</t>
  </si>
  <si>
    <t>已提前安排</t>
  </si>
  <si>
    <t>抵扣上年垫付资金</t>
  </si>
  <si>
    <t>本次下达</t>
  </si>
  <si>
    <t>另文下达</t>
  </si>
  <si>
    <t>事业单位</t>
  </si>
  <si>
    <t>已预拨</t>
  </si>
  <si>
    <t>"事业单位</t>
  </si>
  <si>
    <t>20</t>
  </si>
  <si>
    <t>21</t>
  </si>
  <si>
    <t>22</t>
  </si>
  <si>
    <t>23</t>
  </si>
  <si>
    <t>533422210000000020032</t>
  </si>
  <si>
    <t>行政人员工资支出</t>
  </si>
  <si>
    <t>30101</t>
  </si>
  <si>
    <t>基本工资</t>
  </si>
  <si>
    <t>30102</t>
  </si>
  <si>
    <t>津贴补贴</t>
  </si>
  <si>
    <t>30103</t>
  </si>
  <si>
    <t>奖金</t>
  </si>
  <si>
    <t>533422231100001425094</t>
  </si>
  <si>
    <t>公务员基础绩效奖</t>
  </si>
  <si>
    <t>533422210000000020033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</si>
  <si>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</si>
  <si>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</si>
  <si>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</si>
  <si>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</si>
  <si>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</si>
  <si>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</si>
  <si>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</si>
  <si>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</si>
  <si>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</si>
  <si>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</si>
  <si>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</si>
  <si>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533422210000000020034</t>
  </si>
  <si>
    <t>30113</t>
  </si>
  <si>
    <t>533422210000000017907</t>
  </si>
  <si>
    <t>公务用车运行维护费</t>
  </si>
  <si>
    <t>30231</t>
  </si>
  <si>
    <t>533422210000000020038</t>
  </si>
  <si>
    <t>一般公用经费</t>
  </si>
  <si>
    <t>30211</t>
  </si>
  <si>
    <t>差旅费</t>
  </si>
  <si>
    <t>533422221100000468577</t>
  </si>
  <si>
    <t>30217</t>
  </si>
  <si>
    <t>30201</t>
  </si>
  <si>
    <t>办公费</t>
  </si>
  <si>
    <t>533422210000000020037</t>
  </si>
  <si>
    <t>工会经费</t>
  </si>
  <si>
    <t>30228</t>
  </si>
  <si>
    <t>30229</t>
  </si>
  <si>
    <t>福利费</t>
  </si>
  <si>
    <t>533422241100002133775</t>
  </si>
  <si>
    <t>体检费</t>
  </si>
  <si>
    <t>533422210000000020036</t>
  </si>
  <si>
    <t>行政公务交通补贴</t>
  </si>
  <si>
    <t>30239</t>
  </si>
  <si>
    <t>其他交通费用</t>
  </si>
  <si>
    <t>533422221100000468578</t>
  </si>
  <si>
    <t>公务用车租赁费</t>
  </si>
  <si>
    <t>预算05-1表</t>
  </si>
  <si>
    <t>2025年部门项目支出预算表</t>
  </si>
  <si>
    <t>项目分类</t>
  </si>
  <si>
    <t>项目单位</t>
  </si>
  <si>
    <t>本年拨款</t>
  </si>
  <si>
    <t>事业单位经营收入</t>
  </si>
  <si>
    <t>其中：本次下达</t>
  </si>
  <si>
    <t>2025年机构改革与管理经费</t>
  </si>
  <si>
    <t>经常性项目</t>
  </si>
  <si>
    <t>533422251100003568616</t>
  </si>
  <si>
    <t>30213</t>
  </si>
  <si>
    <t>维修（护）费</t>
  </si>
  <si>
    <t>30216</t>
  </si>
  <si>
    <t>培训费</t>
  </si>
  <si>
    <t>30215</t>
  </si>
  <si>
    <t>会议费</t>
  </si>
  <si>
    <t>预算05-2表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</si>
  <si>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</si>
  <si>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</si>
  <si>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</si>
  <si>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</si>
  <si>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</si>
  <si>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</si>
  <si>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</si>
  <si>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</si>
  <si>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</si>
  <si>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</si>
  <si>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</si>
  <si>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中国共产党德钦县委员会机构编制委员会办公室</t>
  </si>
  <si>
    <t>目标1：开展县级各部门及8乡两镇机构改革后期成果调研及组织开展重点领域体质机构改革至少2次。
目标2：组织实名制工作季报与年报，参加实名制工作相关培训会议出差至少1次。
目标3。联系挂包村工作，宣传学习订阅书刊，驻村队员生活补助保障1次。                                                                                                                                                                                       目标4：维护费及电脑升级及维修及办公耗材，至少2次   
目标5：机构编制财务电子化运行维护及协助 至少2次</t>
  </si>
  <si>
    <t>产出指标</t>
  </si>
  <si>
    <t>数量指标</t>
  </si>
  <si>
    <t>开展县级各部门及六乡两镇机构改革后期成果调研及组织开展重点领域体质机构改革</t>
  </si>
  <si>
    <t>&gt;=</t>
  </si>
  <si>
    <t>次</t>
  </si>
  <si>
    <t>定量指标</t>
  </si>
  <si>
    <t>需要调研8乡两镇及县级单位.至少2次</t>
  </si>
  <si>
    <t>组织实名制工作季报与年报，参加实名制工作相关培训会议</t>
  </si>
  <si>
    <t>1.00</t>
  </si>
  <si>
    <t>组织实名制工作季报与年报，参加实名制工作相关培训会议至少1次</t>
  </si>
  <si>
    <t>联系挂包村工作，宣传学习订阅书刊，驻村队员生活补助保障</t>
  </si>
  <si>
    <t>联系挂包村工作，宣传学习订阅书刊，驻村队员生活补助保障至少1次</t>
  </si>
  <si>
    <t>数据维护及电脑升级及档案室维修及耗材，固定资产采购</t>
  </si>
  <si>
    <t>=</t>
  </si>
  <si>
    <t>实名制数据维护及电脑升级及档案室维修及耗材 至少2次</t>
  </si>
  <si>
    <t>机构编制财务电子化运行维护及协助</t>
  </si>
  <si>
    <t>机构编制财务电子化运行维护及协助 至少2次</t>
  </si>
  <si>
    <t>质量指标</t>
  </si>
  <si>
    <t>开展县级各部门及六乡两镇机构改革后期成果调研及组织开展重点领域体质机构改革会议，培训覆盖率</t>
  </si>
  <si>
    <t>90</t>
  </si>
  <si>
    <t>%</t>
  </si>
  <si>
    <t>需要调研8乡两镇及县级单位，开展实名制工作季报与年报工作，参加实名制工作相关培训会议完成率达到90%以上</t>
  </si>
  <si>
    <t>组织实名制工作季报与年报，参加实名制工作相关培训会议出勤率</t>
  </si>
  <si>
    <t>80</t>
  </si>
  <si>
    <t>组织实名制工作季报与年报，参加实名制工作相关培训会议出勤率达到80%以上</t>
  </si>
  <si>
    <t>联系挂包村工作，宣传学习订阅书刊，驻村队员生活补助保障补助发正确率</t>
  </si>
  <si>
    <t>100</t>
  </si>
  <si>
    <t>联系挂包村工作，宣传学习订阅书刊，驻村队员生活补助保障补助发正确率达到100%</t>
  </si>
  <si>
    <t>数据维护及电脑升级及耗材购置质量合格率</t>
  </si>
  <si>
    <t>实名制数据维护及电脑升级及耗材 购置质量合格率达到90%以上</t>
  </si>
  <si>
    <t>机构编制财务电子化运行维护及协助覆盖率</t>
  </si>
  <si>
    <t>机构编制财务电子化运行维护及协助 覆盖率达到90%以上</t>
  </si>
  <si>
    <t>时效指标</t>
  </si>
  <si>
    <t>开展县级各部门及六乡两镇机构改革后期成果调研及组织开展重点领域体质机构改革及时率</t>
  </si>
  <si>
    <t>12月31日之前</t>
  </si>
  <si>
    <t>是/否</t>
  </si>
  <si>
    <t>2025年12月31日前完成开展县级各部门及六乡两镇机构改革后期成果调研及时率</t>
  </si>
  <si>
    <t>组织实名制工作季报与年报，参加实名制工作相关培训会议及时率</t>
  </si>
  <si>
    <t>2025年12月31日前完成组织实名制工作季报与年报，参加实名制工作相关培训会议及时率</t>
  </si>
  <si>
    <t>联系挂包村工作，宣传学习订阅书刊，驻村队员生活补助保障及时率</t>
  </si>
  <si>
    <t>2025年12月31日前联系挂包村工作，宣传学习订阅书刊，驻村队员生活补助保障及时率</t>
  </si>
  <si>
    <t xml:space="preserve">2025年12月31日前数据维护及电脑升级及档案室维修及耗材，固定资产采购及时率
</t>
  </si>
  <si>
    <t>机构编制财务电子化运行维护及协助 及时率</t>
  </si>
  <si>
    <t>2025年12月31日前完成机构编制财务电子化运行维护及协助及时率</t>
  </si>
  <si>
    <t>成本指标</t>
  </si>
  <si>
    <t>社会成本指标</t>
  </si>
  <si>
    <t>270000</t>
  </si>
  <si>
    <t>元</t>
  </si>
  <si>
    <t>开展机构编制工作调研、督查、整改差旅费成本7万元，组织及参加事业单位、重点领域体制机制、综合执法改革培训工作经费会议费2万，及参加培训费用1.675万元，联系挂包村工作，宣传学习订阅书刊，驻村队员生活补助保障成本5.325万元，维护费及电脑升级及维修5万及办公费5万元，机构编制财务电子化运行维护成本1万元，用于财务电子化维护，及升级。</t>
  </si>
  <si>
    <t>效益指标</t>
  </si>
  <si>
    <t>社会效益</t>
  </si>
  <si>
    <t>机构编制改革与管理方案执行率</t>
  </si>
  <si>
    <t>机构编制改革与管理方案执行率90%</t>
  </si>
  <si>
    <t>满意度指标</t>
  </si>
  <si>
    <t>服务对象满意度</t>
  </si>
  <si>
    <t>被改革单位满意度</t>
  </si>
  <si>
    <t>85</t>
  </si>
  <si>
    <t>被改革单位满意度85%</t>
  </si>
  <si>
    <t>预算06表</t>
  </si>
  <si>
    <t>2025年政府性基金预算支出预算表</t>
  </si>
  <si>
    <t>政府性基金预算支出预算表</t>
  </si>
  <si>
    <t>"=""单位名称：""&amp;Fx_First(""Parameter"",""@单位名称"")"</t>
  </si>
  <si>
    <t>政府性基金预算支出</t>
  </si>
  <si>
    <t>本单位不涉及此项内容，故做空表公开。</t>
  </si>
  <si>
    <t>预算07表</t>
  </si>
  <si>
    <t>2025年部门政府采购预算表</t>
  </si>
  <si>
    <t>预算项目</t>
  </si>
  <si>
    <t>采购项目</t>
  </si>
  <si>
    <t>采购品目</t>
  </si>
  <si>
    <t>计量</t>
  </si>
  <si>
    <t>数量</t>
  </si>
  <si>
    <t>面向中小企业预留资金</t>
  </si>
  <si>
    <t>政府性基金</t>
  </si>
  <si>
    <t>国有资本经营收益</t>
  </si>
  <si>
    <t>财政专户管理的收入</t>
  </si>
  <si>
    <t>采购台式电脑</t>
  </si>
  <si>
    <t>台式计算机</t>
  </si>
  <si>
    <t>台</t>
  </si>
  <si>
    <t>车辆加油、添加燃料服务</t>
  </si>
  <si>
    <t>采购办公椅子</t>
  </si>
  <si>
    <t>办公椅</t>
  </si>
  <si>
    <t>张</t>
  </si>
  <si>
    <t>公务用车运行维护费-机动车保险</t>
  </si>
  <si>
    <t>机动车保险服务</t>
  </si>
  <si>
    <t>公务用车运行维护费-车辆加油费</t>
  </si>
  <si>
    <t>公务用车运行维护费维修保养</t>
  </si>
  <si>
    <t>车辆维修和保养服务</t>
  </si>
  <si>
    <t>办公桌采购</t>
  </si>
  <si>
    <t>办公桌</t>
  </si>
  <si>
    <t>办公用纸采购</t>
  </si>
  <si>
    <t>复印纸</t>
  </si>
  <si>
    <t>箱</t>
  </si>
  <si>
    <t>预算08表</t>
  </si>
  <si>
    <t>2025年部门政府购买服务预算表</t>
  </si>
  <si>
    <t>政府购买服务项目</t>
  </si>
  <si>
    <t>政府购买服务目录</t>
  </si>
  <si>
    <t>基金"</t>
  </si>
  <si>
    <t>单位自筹</t>
  </si>
  <si>
    <t>本单位不涉及此项内容，故做空表公开</t>
  </si>
  <si>
    <t>预算09-1表</t>
  </si>
  <si>
    <r>
      <rPr>
        <sz val="27"/>
        <rFont val="normal"/>
        <charset val="134"/>
      </rPr>
      <t>2025</t>
    </r>
    <r>
      <rPr>
        <sz val="27"/>
        <rFont val="宋体"/>
        <charset val="134"/>
      </rPr>
      <t>年对下转移支付预算表</t>
    </r>
  </si>
  <si>
    <t>单位名称（项目）</t>
  </si>
  <si>
    <t>德钦县</t>
  </si>
  <si>
    <t>预算09-2表</t>
  </si>
  <si>
    <r>
      <rPr>
        <sz val="27"/>
        <rFont val="normal"/>
        <charset val="134"/>
      </rPr>
      <t>2025</t>
    </r>
    <r>
      <rPr>
        <sz val="27"/>
        <rFont val="宋体"/>
        <charset val="134"/>
      </rPr>
      <t>年对下转移支付绩效目标表</t>
    </r>
  </si>
  <si>
    <t>预算10表</t>
  </si>
  <si>
    <t>2025年新增资产配置表</t>
  </si>
  <si>
    <t>资产类别</t>
  </si>
  <si>
    <t>资产分类代码.名称</t>
  </si>
  <si>
    <t>资产名称</t>
  </si>
  <si>
    <t>计量单位</t>
  </si>
  <si>
    <t>财政部门批复数（元）</t>
  </si>
  <si>
    <t>单价</t>
  </si>
  <si>
    <t>金额</t>
  </si>
  <si>
    <t>中国共产党德钦县委员会机构编制委员会办公设备办公室</t>
  </si>
  <si>
    <t>7500</t>
  </si>
  <si>
    <t>530</t>
  </si>
  <si>
    <t>1200</t>
  </si>
  <si>
    <t>预算11表</t>
  </si>
  <si>
    <r>
      <t>2025</t>
    </r>
    <r>
      <rPr>
        <sz val="27"/>
        <rFont val="宋体"/>
        <charset val="134"/>
      </rPr>
      <t>年上级补助项目支出预算表</t>
    </r>
  </si>
  <si>
    <t>上级补助</t>
  </si>
  <si>
    <t>预算12表</t>
  </si>
  <si>
    <t>2025年部门项目中期规划预算表</t>
  </si>
  <si>
    <t>项目级次</t>
  </si>
  <si>
    <t>2025年</t>
  </si>
  <si>
    <t>2026年</t>
  </si>
  <si>
    <t>2027年</t>
  </si>
  <si>
    <t>311 专项业务类</t>
  </si>
  <si>
    <t>本级</t>
  </si>
  <si>
    <t>"=Val(""DataSet1"",""PRO_NAME"")"</t>
  </si>
  <si>
    <t>2026年、2027年无预算数，原因是按年计划进行调整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</si>
</sst>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9"/>
      <color rgb="FF000000"/>
      <name val="宋体"/>
      <charset val="134"/>
    </font>
    <font>
      <sz val="11"/>
      <name val="宋体"/>
      <charset val="134"/>
      <scheme val="minor"/>
    </font>
    <font>
      <sz val="9"/>
      <name val="宋体"/>
      <charset val="134"/>
    </font>
    <font>
      <sz val="27"/>
      <name val="normal"/>
      <charset val="134"/>
    </font>
    <font>
      <sz val="13.5"/>
      <name val="normal"/>
      <charset val="134"/>
    </font>
    <font>
      <sz val="13.5"/>
      <name val="宋体"/>
      <charset val="134"/>
    </font>
    <font>
      <sz val="13.5"/>
      <name val="SimSun"/>
      <charset val="134"/>
    </font>
    <font>
      <sz val="9"/>
      <color rgb="FF606266"/>
      <name val="宋体"/>
      <charset val="134"/>
    </font>
    <font>
      <sz val="27"/>
      <color rgb="FF606266"/>
      <name val="宋体"/>
      <charset val="134"/>
    </font>
    <font>
      <sz val="13.5"/>
      <color rgb="FF606266"/>
      <name val="normal"/>
      <charset val="134"/>
    </font>
    <font>
      <sz val="10"/>
      <name val="宋体"/>
      <charset val="134"/>
    </font>
    <font>
      <sz val="11"/>
      <color indexed="8"/>
      <name val="宋体"/>
      <charset val="134"/>
    </font>
    <font>
      <sz val="12"/>
      <color indexed="8"/>
      <name val="宋体"/>
      <charset val="134"/>
    </font>
    <font>
      <sz val="27"/>
      <name val="宋体"/>
      <charset val="134"/>
    </font>
    <font>
      <sz val="9"/>
      <name val="norm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3" borderId="10" applyNumberFormat="0" applyAlignment="0" applyProtection="0">
      <alignment vertical="center"/>
    </xf>
    <xf numFmtId="0" fontId="25" fillId="4" borderId="11" applyNumberFormat="0" applyAlignment="0" applyProtection="0">
      <alignment vertical="center"/>
    </xf>
    <xf numFmtId="0" fontId="26" fillId="4" borderId="10" applyNumberFormat="0" applyAlignment="0" applyProtection="0">
      <alignment vertical="center"/>
    </xf>
    <xf numFmtId="0" fontId="27" fillId="5"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176" fontId="2" fillId="0" borderId="1">
      <alignment horizontal="right" vertical="center"/>
    </xf>
    <xf numFmtId="177" fontId="2" fillId="0" borderId="1">
      <alignment horizontal="right" vertical="center"/>
    </xf>
    <xf numFmtId="10" fontId="2" fillId="0" borderId="1">
      <alignment horizontal="right" vertical="center"/>
    </xf>
    <xf numFmtId="178" fontId="2" fillId="0" borderId="1">
      <alignment horizontal="right" vertical="center"/>
    </xf>
    <xf numFmtId="49" fontId="2" fillId="0" borderId="1">
      <alignment horizontal="left" vertical="center" wrapText="1"/>
    </xf>
    <xf numFmtId="178" fontId="2" fillId="0" borderId="1">
      <alignment horizontal="right" vertical="center"/>
    </xf>
    <xf numFmtId="179" fontId="2" fillId="0" borderId="1">
      <alignment horizontal="right" vertical="center"/>
    </xf>
    <xf numFmtId="180" fontId="2" fillId="0" borderId="1">
      <alignment horizontal="right" vertical="center"/>
    </xf>
    <xf numFmtId="0" fontId="11" fillId="0" borderId="0">
      <alignment vertical="center"/>
    </xf>
  </cellStyleXfs>
  <cellXfs count="41">
    <xf numFmtId="49" fontId="0" fillId="0" borderId="1" xfId="0" applyNumberFormat="1" applyFont="1" applyBorder="1" applyAlignment="1">
      <alignment horizontal="left" vertical="center" wrapText="1"/>
    </xf>
    <xf numFmtId="49" fontId="0" fillId="0" borderId="0" xfId="0" applyNumberFormat="1" applyFont="1" applyBorder="1" applyAlignment="1">
      <alignment horizontal="left" vertical="center" wrapText="1"/>
    </xf>
    <xf numFmtId="49" fontId="1" fillId="0" borderId="0" xfId="53" applyNumberFormat="1" applyFont="1" applyBorder="1" applyAlignment="1">
      <alignment horizontal="center" vertical="center" wrapText="1"/>
    </xf>
    <xf numFmtId="49" fontId="2" fillId="0" borderId="0" xfId="53" applyNumberFormat="1" applyFont="1" applyBorder="1" applyAlignment="1">
      <alignment horizontal="right" vertical="center" wrapText="1"/>
    </xf>
    <xf numFmtId="49" fontId="3" fillId="0" borderId="2" xfId="53" applyNumberFormat="1" applyFont="1" applyBorder="1" applyAlignment="1">
      <alignment horizontal="center" vertical="center" wrapText="1"/>
    </xf>
    <xf numFmtId="49" fontId="2" fillId="0" borderId="2" xfId="53" applyNumberFormat="1" applyFont="1" applyBorder="1">
      <alignment horizontal="left" vertical="center" wrapText="1"/>
    </xf>
    <xf numFmtId="49" fontId="0" fillId="0" borderId="2" xfId="0" applyNumberFormat="1" applyFont="1" applyBorder="1" applyAlignment="1">
      <alignment horizontal="left" vertical="center" wrapText="1"/>
    </xf>
    <xf numFmtId="49" fontId="2" fillId="0" borderId="2" xfId="53" applyNumberFormat="1" applyFont="1" applyBorder="1" applyAlignment="1">
      <alignment horizontal="right" vertical="center" wrapText="1"/>
    </xf>
    <xf numFmtId="49" fontId="4" fillId="0" borderId="2" xfId="53" applyNumberFormat="1" applyFont="1" applyBorder="1" applyAlignment="1">
      <alignment horizontal="center" vertical="center" wrapText="1"/>
    </xf>
    <xf numFmtId="49" fontId="4" fillId="0" borderId="2" xfId="53" applyNumberFormat="1" applyFont="1" applyBorder="1">
      <alignment horizontal="left" vertical="center" wrapText="1"/>
    </xf>
    <xf numFmtId="178" fontId="5" fillId="0" borderId="2" xfId="54" applyNumberFormat="1" applyFont="1" applyBorder="1" applyAlignment="1">
      <alignment horizontal="right" vertical="center" wrapText="1"/>
    </xf>
    <xf numFmtId="49" fontId="5" fillId="0" borderId="2" xfId="53" applyNumberFormat="1" applyFont="1" applyBorder="1" applyAlignment="1">
      <alignment horizontal="center" vertical="center" wrapText="1"/>
    </xf>
    <xf numFmtId="0" fontId="4" fillId="0" borderId="2" xfId="53" applyNumberFormat="1" applyFont="1" applyBorder="1" applyAlignment="1">
      <alignment horizontal="center" vertical="center" wrapText="1"/>
    </xf>
    <xf numFmtId="178" fontId="6" fillId="0" borderId="2" xfId="54" applyNumberFormat="1" applyFont="1" applyBorder="1" applyAlignment="1">
      <alignment horizontal="right" vertical="center" wrapText="1"/>
    </xf>
    <xf numFmtId="49" fontId="6" fillId="0" borderId="2" xfId="53" applyNumberFormat="1" applyFont="1" applyBorder="1" applyAlignment="1">
      <alignment horizontal="right" vertical="center" wrapText="1"/>
    </xf>
    <xf numFmtId="49" fontId="7" fillId="0" borderId="0" xfId="53" applyNumberFormat="1" applyFont="1" applyBorder="1">
      <alignment horizontal="left" vertical="center" wrapText="1"/>
    </xf>
    <xf numFmtId="49" fontId="8" fillId="0" borderId="2" xfId="53" applyNumberFormat="1" applyFont="1" applyBorder="1" applyAlignment="1">
      <alignment horizontal="center" vertical="center" wrapText="1"/>
    </xf>
    <xf numFmtId="49" fontId="7" fillId="0" borderId="2" xfId="53" applyNumberFormat="1" applyFont="1" applyBorder="1">
      <alignment horizontal="left" vertical="center" wrapText="1"/>
    </xf>
    <xf numFmtId="49" fontId="9" fillId="0" borderId="2" xfId="53" applyNumberFormat="1" applyFont="1" applyBorder="1" applyAlignment="1">
      <alignment horizontal="center" vertical="center" wrapText="1"/>
    </xf>
    <xf numFmtId="49" fontId="6" fillId="0" borderId="2" xfId="53" applyNumberFormat="1" applyFont="1" applyBorder="1">
      <alignment horizontal="left" vertical="center" wrapText="1"/>
    </xf>
    <xf numFmtId="49" fontId="6" fillId="0" borderId="2" xfId="53" applyNumberFormat="1" applyFont="1" applyBorder="1" applyAlignment="1">
      <alignment horizontal="left" vertical="center" wrapText="1" indent="1"/>
    </xf>
    <xf numFmtId="49" fontId="6" fillId="0" borderId="2" xfId="53" applyNumberFormat="1" applyFont="1" applyBorder="1" applyAlignment="1">
      <alignment horizontal="center" vertical="center" wrapText="1"/>
    </xf>
    <xf numFmtId="49" fontId="7" fillId="0" borderId="0" xfId="53" applyNumberFormat="1" applyFont="1" applyBorder="1" applyAlignment="1">
      <alignment horizontal="right" vertical="center" wrapText="1"/>
    </xf>
    <xf numFmtId="49" fontId="7" fillId="0" borderId="2" xfId="53" applyNumberFormat="1" applyFont="1" applyBorder="1" applyAlignment="1">
      <alignment horizontal="right" vertical="center" wrapText="1"/>
    </xf>
    <xf numFmtId="49" fontId="5" fillId="0" borderId="2" xfId="53" applyNumberFormat="1" applyFont="1" applyBorder="1">
      <alignment horizontal="left" vertical="center" wrapText="1"/>
    </xf>
    <xf numFmtId="49" fontId="4" fillId="0" borderId="2" xfId="53" applyNumberFormat="1" applyFont="1" applyBorder="1" applyAlignment="1">
      <alignment horizontal="left" vertical="center" wrapText="1"/>
    </xf>
    <xf numFmtId="49" fontId="10" fillId="0" borderId="2" xfId="53" applyNumberFormat="1" applyFont="1" applyBorder="1" applyAlignment="1">
      <alignment horizontal="left" vertical="center" wrapText="1"/>
    </xf>
    <xf numFmtId="49" fontId="4" fillId="0" borderId="3" xfId="53" applyNumberFormat="1" applyFont="1" applyBorder="1">
      <alignment horizontal="left" vertical="center" wrapText="1"/>
    </xf>
    <xf numFmtId="49" fontId="11" fillId="0" borderId="4" xfId="57" applyNumberFormat="1" applyFont="1" applyFill="1" applyBorder="1" applyAlignment="1">
      <alignment horizontal="left" vertical="center" wrapText="1"/>
    </xf>
    <xf numFmtId="49" fontId="11" fillId="0" borderId="2" xfId="57" applyNumberFormat="1" applyFont="1" applyFill="1" applyBorder="1" applyAlignment="1">
      <alignment horizontal="left" vertical="center" wrapText="1"/>
    </xf>
    <xf numFmtId="49" fontId="12" fillId="0" borderId="2" xfId="57" applyNumberFormat="1" applyFont="1" applyFill="1" applyBorder="1" applyAlignment="1">
      <alignment horizontal="left" vertical="center" wrapText="1"/>
    </xf>
    <xf numFmtId="49" fontId="11" fillId="0" borderId="5" xfId="57" applyNumberFormat="1" applyFont="1" applyFill="1" applyBorder="1" applyAlignment="1">
      <alignment horizontal="left" vertical="center" wrapText="1"/>
    </xf>
    <xf numFmtId="49" fontId="11" fillId="0" borderId="6" xfId="57" applyNumberFormat="1" applyFont="1" applyFill="1" applyBorder="1" applyAlignment="1">
      <alignment horizontal="left" vertical="center" wrapText="1"/>
    </xf>
    <xf numFmtId="49" fontId="11" fillId="0" borderId="3" xfId="57" applyNumberFormat="1" applyFont="1" applyFill="1" applyBorder="1" applyAlignment="1">
      <alignment horizontal="left" vertical="center" wrapText="1"/>
    </xf>
    <xf numFmtId="49" fontId="2" fillId="0" borderId="0" xfId="53" applyNumberFormat="1" applyFont="1" applyBorder="1">
      <alignment horizontal="left" vertical="center" wrapText="1"/>
    </xf>
    <xf numFmtId="49" fontId="13" fillId="0" borderId="2" xfId="53" applyNumberFormat="1" applyFont="1" applyBorder="1" applyAlignment="1">
      <alignment horizontal="center" vertical="center" wrapText="1"/>
    </xf>
    <xf numFmtId="49" fontId="4" fillId="0" borderId="2" xfId="53" applyNumberFormat="1" applyFont="1" applyBorder="1" applyAlignment="1">
      <alignment horizontal="left" vertical="center" wrapText="1" indent="1"/>
    </xf>
    <xf numFmtId="49" fontId="14" fillId="0" borderId="2" xfId="53" applyNumberFormat="1" applyFont="1" applyBorder="1">
      <alignment horizontal="left" vertical="center" wrapText="1"/>
    </xf>
    <xf numFmtId="49" fontId="4" fillId="0" borderId="2" xfId="53" applyNumberFormat="1" applyFont="1" applyBorder="1" applyAlignment="1">
      <alignment horizontal="left" vertical="center" wrapText="1" indent="2"/>
    </xf>
    <xf numFmtId="49" fontId="3" fillId="0" borderId="0" xfId="53" applyNumberFormat="1" applyFont="1" applyBorder="1" applyAlignment="1">
      <alignment horizontal="center" vertical="center" wrapText="1"/>
    </xf>
    <xf numFmtId="49" fontId="4" fillId="0" borderId="2" xfId="53" applyNumberFormat="1" applyFont="1" applyBorder="1" applyAlignment="1">
      <alignment horizontal="righ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常规 3"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pane ySplit="1" topLeftCell="A11" activePane="bottomLeft" state="frozen"/>
      <selection/>
      <selection pane="bottomLeft" activeCell="H12" sqref="H12"/>
    </sheetView>
  </sheetViews>
  <sheetFormatPr defaultColWidth="10.3333333333333" defaultRowHeight="15" customHeight="1" outlineLevelCol="3"/>
  <cols>
    <col min="1" max="4" width="43.8111111111111" style="1" customWidth="1"/>
    <col min="5" max="16384" width="10.3333333333333" style="1"/>
  </cols>
  <sheetData>
    <row r="1" customHeight="1" spans="1:4">
      <c r="A1" s="2"/>
      <c r="B1" s="2"/>
      <c r="C1" s="2"/>
      <c r="D1" s="2"/>
    </row>
    <row r="2" ht="17.7" customHeight="1" spans="1:4">
      <c r="A2" s="39"/>
      <c r="B2" s="39"/>
      <c r="C2" s="39"/>
      <c r="D2" s="22" t="s">
        <v>0</v>
      </c>
    </row>
    <row r="3" ht="54.45" customHeight="1" spans="1:4">
      <c r="A3" s="4" t="s">
        <v>1</v>
      </c>
      <c r="B3" s="4"/>
      <c r="C3" s="4"/>
      <c r="D3" s="4"/>
    </row>
    <row r="4" ht="18.75" customHeight="1" spans="1:4">
      <c r="A4" s="24" t="s">
        <v>2</v>
      </c>
      <c r="B4" s="9"/>
      <c r="C4" s="9"/>
      <c r="D4" s="40" t="s">
        <v>3</v>
      </c>
    </row>
    <row r="5" ht="31.95" customHeight="1" spans="1:4">
      <c r="A5" s="8" t="s">
        <v>4</v>
      </c>
      <c r="B5" s="8"/>
      <c r="C5" s="8" t="s">
        <v>5</v>
      </c>
      <c r="D5" s="8"/>
    </row>
    <row r="6" ht="31.95" customHeight="1" spans="1:4">
      <c r="A6" s="8" t="s">
        <v>6</v>
      </c>
      <c r="B6" s="8" t="s">
        <v>7</v>
      </c>
      <c r="C6" s="8" t="s">
        <v>8</v>
      </c>
      <c r="D6" s="8" t="s">
        <v>7</v>
      </c>
    </row>
    <row r="7" ht="31.95" customHeight="1" spans="1:4">
      <c r="A7" s="9" t="s">
        <v>9</v>
      </c>
      <c r="B7" s="13">
        <v>3685014.94</v>
      </c>
      <c r="C7" s="9" t="str">
        <f>" ("&amp;"一"&amp;")  "&amp;"一般公共服务支出"</f>
        <v> (一)  一般公共服务支出</v>
      </c>
      <c r="D7" s="13">
        <v>2800617.14</v>
      </c>
    </row>
    <row r="8" ht="31.95" customHeight="1" spans="1:4">
      <c r="A8" s="9" t="s">
        <v>10</v>
      </c>
      <c r="B8" s="13"/>
      <c r="C8" s="9" t="str">
        <f>" ("&amp;"二"&amp;")  "&amp;"社会保障和就业支出"</f>
        <v> (二)  社会保障和就业支出</v>
      </c>
      <c r="D8" s="13">
        <v>347042.34</v>
      </c>
    </row>
    <row r="9" ht="31.95" customHeight="1" spans="1:4">
      <c r="A9" s="9" t="s">
        <v>11</v>
      </c>
      <c r="B9" s="13"/>
      <c r="C9" s="9" t="str">
        <f>" ("&amp;"三"&amp;")  "&amp;"卫生健康支出"</f>
        <v> (三)  卫生健康支出</v>
      </c>
      <c r="D9" s="13">
        <v>261233.71</v>
      </c>
    </row>
    <row r="10" ht="31.95" customHeight="1" spans="1:4">
      <c r="A10" s="9" t="s">
        <v>12</v>
      </c>
      <c r="B10" s="13"/>
      <c r="C10" s="9" t="str">
        <f>" ("&amp;"四"&amp;")  "&amp;"住房保障支出"</f>
        <v> (四)  住房保障支出</v>
      </c>
      <c r="D10" s="13">
        <v>276121.75</v>
      </c>
    </row>
    <row r="11" ht="31.95" customHeight="1" spans="1:4">
      <c r="A11" s="9" t="s">
        <v>13</v>
      </c>
      <c r="B11" s="13"/>
      <c r="C11" s="40" t="s">
        <v>14</v>
      </c>
      <c r="D11" s="13"/>
    </row>
    <row r="12" ht="31.95" customHeight="1" spans="1:4">
      <c r="A12" s="9" t="s">
        <v>15</v>
      </c>
      <c r="B12" s="13"/>
      <c r="C12" s="9"/>
      <c r="D12" s="13"/>
    </row>
    <row r="13" ht="31.95" customHeight="1" spans="1:4">
      <c r="A13" s="9" t="s">
        <v>16</v>
      </c>
      <c r="B13" s="13"/>
      <c r="C13" s="9"/>
      <c r="D13" s="13"/>
    </row>
    <row r="14" ht="31.95" customHeight="1" spans="1:4">
      <c r="A14" s="9" t="s">
        <v>17</v>
      </c>
      <c r="B14" s="13"/>
      <c r="C14" s="9"/>
      <c r="D14" s="13"/>
    </row>
    <row r="15" ht="31.95" customHeight="1" spans="1:4">
      <c r="A15" s="9" t="s">
        <v>18</v>
      </c>
      <c r="B15" s="13"/>
      <c r="C15" s="9"/>
      <c r="D15" s="13"/>
    </row>
    <row r="16" ht="31.95" customHeight="1" spans="1:4">
      <c r="A16" s="9" t="s">
        <v>19</v>
      </c>
      <c r="B16" s="13"/>
      <c r="C16" s="9"/>
      <c r="D16" s="13"/>
    </row>
    <row r="17" ht="31.95" customHeight="1" spans="1:4">
      <c r="A17" s="8" t="s">
        <v>20</v>
      </c>
      <c r="B17" s="13">
        <v>3685014.94</v>
      </c>
      <c r="C17" s="8" t="s">
        <v>21</v>
      </c>
      <c r="D17" s="13">
        <v>3685014.94</v>
      </c>
    </row>
    <row r="18" ht="31.95" customHeight="1" spans="1:4">
      <c r="A18" s="9" t="s">
        <v>22</v>
      </c>
      <c r="B18" s="13"/>
      <c r="C18" s="9" t="s">
        <v>23</v>
      </c>
      <c r="D18" s="13" t="s">
        <v>14</v>
      </c>
    </row>
    <row r="19" ht="31.95" customHeight="1" spans="1:4">
      <c r="A19" s="9" t="s">
        <v>24</v>
      </c>
      <c r="B19" s="13"/>
      <c r="C19" s="9" t="s">
        <v>24</v>
      </c>
      <c r="D19" s="13"/>
    </row>
    <row r="20" ht="31.95" customHeight="1" spans="1:4">
      <c r="A20" s="9" t="s">
        <v>25</v>
      </c>
      <c r="B20" s="13"/>
      <c r="C20" s="9" t="s">
        <v>26</v>
      </c>
      <c r="D20" s="13" t="s">
        <v>14</v>
      </c>
    </row>
    <row r="21" ht="31.95" customHeight="1" spans="1:4">
      <c r="A21" s="8" t="s">
        <v>27</v>
      </c>
      <c r="B21" s="13">
        <v>3685014.94</v>
      </c>
      <c r="C21" s="8" t="s">
        <v>28</v>
      </c>
      <c r="D21" s="13">
        <v>3685014.94</v>
      </c>
    </row>
  </sheetData>
  <mergeCells count="4">
    <mergeCell ref="A3:D3"/>
    <mergeCell ref="A4:C4"/>
    <mergeCell ref="A5:B5"/>
    <mergeCell ref="C5:D5"/>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topLeftCell="H1" workbookViewId="0">
      <pane ySplit="1" topLeftCell="A3" activePane="bottomLeft" state="frozen"/>
      <selection/>
      <selection pane="bottomLeft" activeCell="A12" sqref="$A12:$XFD26"/>
    </sheetView>
  </sheetViews>
  <sheetFormatPr defaultColWidth="10.3333333333333" defaultRowHeight="15" customHeight="1"/>
  <cols>
    <col min="1" max="1" width="25.4666666666667" style="1" customWidth="1"/>
    <col min="2" max="2" width="49.1444444444444" style="1" customWidth="1"/>
    <col min="3" max="6" width="33.3333333333333" style="1" customWidth="1"/>
    <col min="7" max="8" width="26.9666666666667" style="1" customWidth="1"/>
    <col min="9" max="9" width="33.3333333333333" style="1" customWidth="1"/>
    <col min="10" max="19" width="25.6444444444444" style="1" customWidth="1"/>
    <col min="20" max="16384" width="10.3333333333333" style="1"/>
  </cols>
  <sheetData>
    <row r="1" customHeight="1" spans="1:19">
      <c r="A1" s="2"/>
      <c r="B1" s="2"/>
      <c r="C1" s="2"/>
      <c r="D1" s="2"/>
      <c r="E1" s="2"/>
      <c r="F1" s="2"/>
      <c r="G1" s="2"/>
      <c r="H1" s="2"/>
      <c r="I1" s="2"/>
      <c r="J1" s="2"/>
      <c r="K1" s="2"/>
      <c r="L1" s="2"/>
      <c r="M1" s="2"/>
      <c r="N1" s="2"/>
      <c r="O1" s="2"/>
      <c r="P1" s="2"/>
      <c r="Q1" s="2"/>
      <c r="R1" s="2"/>
      <c r="S1" s="2"/>
    </row>
    <row r="2" ht="18.75" customHeight="1" spans="19:19">
      <c r="S2" s="3" t="s">
        <v>29</v>
      </c>
    </row>
    <row r="3" ht="61.2" customHeight="1" spans="1:19">
      <c r="A3" s="4" t="s">
        <v>30</v>
      </c>
      <c r="B3" s="4"/>
      <c r="C3" s="4"/>
      <c r="D3" s="4"/>
      <c r="E3" s="4"/>
      <c r="F3" s="4"/>
      <c r="G3" s="4"/>
      <c r="H3" s="4"/>
      <c r="I3" s="4"/>
      <c r="J3" s="4"/>
      <c r="K3" s="4"/>
      <c r="L3" s="4"/>
      <c r="M3" s="4"/>
      <c r="N3" s="4"/>
      <c r="O3" s="4"/>
      <c r="P3" s="4"/>
      <c r="Q3" s="4"/>
      <c r="R3" s="4"/>
      <c r="S3" s="4"/>
    </row>
    <row r="4" ht="19.95" customHeight="1" spans="1:19">
      <c r="A4" s="5" t="s">
        <v>2</v>
      </c>
      <c r="B4" s="6"/>
      <c r="C4" s="6"/>
      <c r="D4" s="6"/>
      <c r="E4" s="6"/>
      <c r="F4" s="6"/>
      <c r="G4" s="6"/>
      <c r="H4" s="6"/>
      <c r="I4" s="6"/>
      <c r="J4" s="6"/>
      <c r="K4" s="6"/>
      <c r="L4" s="6"/>
      <c r="M4" s="6"/>
      <c r="N4" s="6"/>
      <c r="O4" s="6"/>
      <c r="P4" s="6"/>
      <c r="Q4" s="6"/>
      <c r="R4" s="6"/>
      <c r="S4" s="7" t="s">
        <v>3</v>
      </c>
    </row>
    <row r="5" ht="30.45" customHeight="1" spans="1:19">
      <c r="A5" s="8" t="s">
        <v>31</v>
      </c>
      <c r="B5" s="8" t="s">
        <v>32</v>
      </c>
      <c r="C5" s="8" t="s">
        <v>33</v>
      </c>
      <c r="D5" s="8" t="s">
        <v>34</v>
      </c>
      <c r="E5" s="8"/>
      <c r="F5" s="8"/>
      <c r="G5" s="8"/>
      <c r="H5" s="8"/>
      <c r="I5" s="8"/>
      <c r="J5" s="8"/>
      <c r="K5" s="8"/>
      <c r="L5" s="8"/>
      <c r="M5" s="8"/>
      <c r="N5" s="8"/>
      <c r="O5" s="8" t="s">
        <v>22</v>
      </c>
      <c r="P5" s="8"/>
      <c r="Q5" s="8"/>
      <c r="R5" s="8"/>
      <c r="S5" s="8"/>
    </row>
    <row r="6" ht="30.45" customHeight="1" spans="1:19">
      <c r="A6" s="8"/>
      <c r="B6" s="8"/>
      <c r="C6" s="8"/>
      <c r="D6" s="8" t="s">
        <v>35</v>
      </c>
      <c r="E6" s="8" t="s">
        <v>36</v>
      </c>
      <c r="F6" s="8" t="s">
        <v>37</v>
      </c>
      <c r="G6" s="8" t="s">
        <v>38</v>
      </c>
      <c r="H6" s="8" t="s">
        <v>39</v>
      </c>
      <c r="I6" s="8" t="s">
        <v>40</v>
      </c>
      <c r="J6" s="8"/>
      <c r="K6" s="8"/>
      <c r="L6" s="8"/>
      <c r="M6" s="8"/>
      <c r="N6" s="8"/>
      <c r="O6" s="8" t="s">
        <v>35</v>
      </c>
      <c r="P6" s="8" t="s">
        <v>36</v>
      </c>
      <c r="Q6" s="8" t="s">
        <v>37</v>
      </c>
      <c r="R6" s="8" t="s">
        <v>38</v>
      </c>
      <c r="S6" s="8" t="s">
        <v>41</v>
      </c>
    </row>
    <row r="7" ht="30.45" customHeight="1" spans="1:19">
      <c r="A7" s="8"/>
      <c r="B7" s="8"/>
      <c r="C7" s="8"/>
      <c r="D7" s="8"/>
      <c r="E7" s="8"/>
      <c r="F7" s="8"/>
      <c r="G7" s="8"/>
      <c r="H7" s="8"/>
      <c r="I7" s="8" t="s">
        <v>35</v>
      </c>
      <c r="J7" s="8" t="s">
        <v>42</v>
      </c>
      <c r="K7" s="8" t="s">
        <v>43</v>
      </c>
      <c r="L7" s="8" t="s">
        <v>44</v>
      </c>
      <c r="M7" s="8" t="s">
        <v>45</v>
      </c>
      <c r="N7" s="8" t="s">
        <v>46</v>
      </c>
      <c r="O7" s="8"/>
      <c r="P7" s="8"/>
      <c r="Q7" s="8"/>
      <c r="R7" s="8"/>
      <c r="S7" s="8"/>
    </row>
    <row r="8" ht="30.45" customHeight="1" spans="1:19">
      <c r="A8" s="8" t="s">
        <v>47</v>
      </c>
      <c r="B8" s="8" t="s">
        <v>48</v>
      </c>
      <c r="C8" s="8" t="s">
        <v>49</v>
      </c>
      <c r="D8" s="8" t="s">
        <v>50</v>
      </c>
      <c r="E8" s="8" t="s">
        <v>51</v>
      </c>
      <c r="F8" s="8" t="s">
        <v>52</v>
      </c>
      <c r="G8" s="8" t="s">
        <v>53</v>
      </c>
      <c r="H8" s="8" t="s">
        <v>54</v>
      </c>
      <c r="I8" s="8" t="s">
        <v>55</v>
      </c>
      <c r="J8" s="8" t="s">
        <v>56</v>
      </c>
      <c r="K8" s="8" t="s">
        <v>57</v>
      </c>
      <c r="L8" s="8" t="s">
        <v>58</v>
      </c>
      <c r="M8" s="8" t="s">
        <v>59</v>
      </c>
      <c r="N8" s="8" t="s">
        <v>60</v>
      </c>
      <c r="O8" s="8" t="s">
        <v>61</v>
      </c>
      <c r="P8" s="8" t="s">
        <v>62</v>
      </c>
      <c r="Q8" s="8" t="s">
        <v>63</v>
      </c>
      <c r="R8" s="8" t="s">
        <v>64</v>
      </c>
      <c r="S8" s="8" t="s">
        <v>65</v>
      </c>
    </row>
    <row r="9" ht="38.7" customHeight="1" spans="1:19">
      <c r="A9" s="9" t="s">
        <v>66</v>
      </c>
      <c r="B9" s="9" t="s">
        <v>67</v>
      </c>
      <c r="C9" s="13">
        <v>3685014.94</v>
      </c>
      <c r="D9" s="13">
        <v>3685014.94</v>
      </c>
      <c r="E9" s="13">
        <v>3685014.94</v>
      </c>
      <c r="F9" s="13"/>
      <c r="G9" s="13"/>
      <c r="H9" s="13"/>
      <c r="I9" s="13"/>
      <c r="J9" s="13"/>
      <c r="K9" s="13"/>
      <c r="L9" s="13"/>
      <c r="M9" s="13"/>
      <c r="N9" s="13"/>
      <c r="O9" s="13"/>
      <c r="P9" s="13"/>
      <c r="Q9" s="13"/>
      <c r="R9" s="13"/>
      <c r="S9" s="13"/>
    </row>
    <row r="10" ht="38.7" customHeight="1" spans="1:19">
      <c r="A10" s="36" t="s">
        <v>68</v>
      </c>
      <c r="B10" s="36" t="s">
        <v>67</v>
      </c>
      <c r="C10" s="13">
        <v>3685014.94</v>
      </c>
      <c r="D10" s="13">
        <v>3685014.94</v>
      </c>
      <c r="E10" s="13">
        <v>3685014.94</v>
      </c>
      <c r="F10" s="13"/>
      <c r="G10" s="13"/>
      <c r="H10" s="13"/>
      <c r="I10" s="13"/>
      <c r="J10" s="13"/>
      <c r="K10" s="13"/>
      <c r="L10" s="13"/>
      <c r="M10" s="13"/>
      <c r="N10" s="13"/>
      <c r="O10" s="13"/>
      <c r="P10" s="13"/>
      <c r="Q10" s="13"/>
      <c r="R10" s="13"/>
      <c r="S10" s="5"/>
    </row>
    <row r="11" ht="38.7" customHeight="1" spans="1:19">
      <c r="A11" s="8" t="s">
        <v>33</v>
      </c>
      <c r="B11" s="8"/>
      <c r="C11" s="13">
        <v>3685014.94</v>
      </c>
      <c r="D11" s="13">
        <v>3685014.94</v>
      </c>
      <c r="E11" s="13">
        <v>3685014.94</v>
      </c>
      <c r="F11" s="13"/>
      <c r="G11" s="13"/>
      <c r="H11" s="13"/>
      <c r="I11" s="13"/>
      <c r="J11" s="13"/>
      <c r="K11" s="13"/>
      <c r="L11" s="13"/>
      <c r="M11" s="13"/>
      <c r="N11" s="13"/>
      <c r="O11" s="13"/>
      <c r="P11" s="13"/>
      <c r="Q11" s="13"/>
      <c r="R11" s="13"/>
      <c r="S11" s="13"/>
    </row>
  </sheetData>
  <mergeCells count="19">
    <mergeCell ref="A3:S3"/>
    <mergeCell ref="A4:R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6"/>
  <sheetViews>
    <sheetView showZeros="0" workbookViewId="0">
      <pane ySplit="1" topLeftCell="A18" activePane="bottomLeft" state="frozen"/>
      <selection/>
      <selection pane="bottomLeft" activeCell="A4" sqref="A4:N4"/>
    </sheetView>
  </sheetViews>
  <sheetFormatPr defaultColWidth="10.3333333333333" defaultRowHeight="15" customHeight="1"/>
  <cols>
    <col min="1" max="1" width="33.3333333333333" style="1" customWidth="1"/>
    <col min="2" max="2" width="44.6444444444444" style="1" customWidth="1"/>
    <col min="3" max="6" width="33.3333333333333" style="1" customWidth="1"/>
    <col min="7" max="9" width="27.9666666666667" style="1" customWidth="1"/>
    <col min="10" max="10" width="33.3333333333333" style="1" customWidth="1"/>
    <col min="11" max="15" width="20.1444444444444" style="1" customWidth="1"/>
    <col min="16" max="16384" width="10.3333333333333" style="1"/>
  </cols>
  <sheetData>
    <row r="1" customHeight="1" spans="1:15">
      <c r="A1" s="2"/>
      <c r="B1" s="2"/>
      <c r="C1" s="2"/>
      <c r="D1" s="2"/>
      <c r="E1" s="2"/>
      <c r="F1" s="2"/>
      <c r="G1" s="2"/>
      <c r="H1" s="2"/>
      <c r="I1" s="2"/>
      <c r="J1" s="2"/>
      <c r="K1" s="2"/>
      <c r="L1" s="2"/>
      <c r="M1" s="2"/>
      <c r="N1" s="2"/>
      <c r="O1" s="2"/>
    </row>
    <row r="2" ht="18.75" customHeight="1" spans="15:15">
      <c r="O2" s="3" t="s">
        <v>69</v>
      </c>
    </row>
    <row r="3" ht="56.7" customHeight="1" spans="1:15">
      <c r="A3" s="4" t="s">
        <v>70</v>
      </c>
      <c r="B3" s="4"/>
      <c r="C3" s="4"/>
      <c r="D3" s="4"/>
      <c r="E3" s="4"/>
      <c r="F3" s="4"/>
      <c r="G3" s="4"/>
      <c r="H3" s="4"/>
      <c r="I3" s="4"/>
      <c r="J3" s="4"/>
      <c r="K3" s="4"/>
      <c r="L3" s="4"/>
      <c r="M3" s="4"/>
      <c r="N3" s="4"/>
      <c r="O3" s="4"/>
    </row>
    <row r="4" ht="21.45" customHeight="1" spans="1:15">
      <c r="A4" s="5" t="s">
        <v>2</v>
      </c>
      <c r="B4" s="6"/>
      <c r="C4" s="6"/>
      <c r="D4" s="6"/>
      <c r="E4" s="6"/>
      <c r="F4" s="6"/>
      <c r="G4" s="6"/>
      <c r="H4" s="6"/>
      <c r="I4" s="6"/>
      <c r="J4" s="6"/>
      <c r="K4" s="6"/>
      <c r="L4" s="6"/>
      <c r="M4" s="6"/>
      <c r="N4" s="6"/>
      <c r="O4" s="7" t="s">
        <v>3</v>
      </c>
    </row>
    <row r="5" ht="38.7" customHeight="1" spans="1:15">
      <c r="A5" s="8" t="s">
        <v>71</v>
      </c>
      <c r="B5" s="8" t="s">
        <v>72</v>
      </c>
      <c r="C5" s="8" t="s">
        <v>33</v>
      </c>
      <c r="D5" s="8" t="s">
        <v>36</v>
      </c>
      <c r="E5" s="8" t="s">
        <v>73</v>
      </c>
      <c r="F5" s="8" t="s">
        <v>74</v>
      </c>
      <c r="G5" s="8" t="s">
        <v>37</v>
      </c>
      <c r="H5" s="8" t="s">
        <v>38</v>
      </c>
      <c r="I5" s="8" t="s">
        <v>75</v>
      </c>
      <c r="J5" s="8" t="s">
        <v>40</v>
      </c>
      <c r="K5" s="8"/>
      <c r="L5" s="8"/>
      <c r="M5" s="8"/>
      <c r="N5" s="8"/>
      <c r="O5" s="8"/>
    </row>
    <row r="6" ht="38.7" customHeight="1" spans="1:15">
      <c r="A6" s="8"/>
      <c r="B6" s="8"/>
      <c r="C6" s="8"/>
      <c r="D6" s="8" t="s">
        <v>35</v>
      </c>
      <c r="E6" s="8" t="s">
        <v>73</v>
      </c>
      <c r="F6" s="8" t="s">
        <v>74</v>
      </c>
      <c r="G6" s="8"/>
      <c r="H6" s="8"/>
      <c r="I6" s="8"/>
      <c r="J6" s="8" t="s">
        <v>35</v>
      </c>
      <c r="K6" s="8" t="s">
        <v>76</v>
      </c>
      <c r="L6" s="8" t="s">
        <v>77</v>
      </c>
      <c r="M6" s="8" t="s">
        <v>78</v>
      </c>
      <c r="N6" s="8" t="s">
        <v>79</v>
      </c>
      <c r="O6" s="8" t="s">
        <v>80</v>
      </c>
    </row>
    <row r="7" ht="31.2" customHeight="1" spans="1:15">
      <c r="A7" s="8" t="s">
        <v>47</v>
      </c>
      <c r="B7" s="8" t="s">
        <v>48</v>
      </c>
      <c r="C7" s="8" t="s">
        <v>49</v>
      </c>
      <c r="D7" s="8" t="s">
        <v>50</v>
      </c>
      <c r="E7" s="8" t="s">
        <v>51</v>
      </c>
      <c r="F7" s="8" t="s">
        <v>52</v>
      </c>
      <c r="G7" s="8" t="s">
        <v>53</v>
      </c>
      <c r="H7" s="8" t="s">
        <v>54</v>
      </c>
      <c r="I7" s="8" t="s">
        <v>55</v>
      </c>
      <c r="J7" s="8" t="s">
        <v>56</v>
      </c>
      <c r="K7" s="8" t="s">
        <v>57</v>
      </c>
      <c r="L7" s="8" t="s">
        <v>58</v>
      </c>
      <c r="M7" s="8" t="s">
        <v>59</v>
      </c>
      <c r="N7" s="8" t="s">
        <v>60</v>
      </c>
      <c r="O7" s="8" t="s">
        <v>61</v>
      </c>
    </row>
    <row r="8" ht="36.45" customHeight="1" spans="1:15">
      <c r="A8" s="9" t="s">
        <v>81</v>
      </c>
      <c r="B8" s="9" t="s">
        <v>82</v>
      </c>
      <c r="C8" s="13">
        <v>2800617.14</v>
      </c>
      <c r="D8" s="13">
        <v>2800617.14</v>
      </c>
      <c r="E8" s="13">
        <v>2557617.14</v>
      </c>
      <c r="F8" s="13">
        <v>243000</v>
      </c>
      <c r="G8" s="13"/>
      <c r="H8" s="13"/>
      <c r="I8" s="13"/>
      <c r="J8" s="13"/>
      <c r="K8" s="13"/>
      <c r="L8" s="13"/>
      <c r="M8" s="13"/>
      <c r="N8" s="13"/>
      <c r="O8" s="13"/>
    </row>
    <row r="9" ht="36.45" customHeight="1" spans="1:15">
      <c r="A9" s="36" t="s">
        <v>83</v>
      </c>
      <c r="B9" s="36" t="s">
        <v>84</v>
      </c>
      <c r="C9" s="13">
        <v>2790617.14</v>
      </c>
      <c r="D9" s="13">
        <v>2790617.14</v>
      </c>
      <c r="E9" s="13">
        <v>2557617.14</v>
      </c>
      <c r="F9" s="13">
        <v>233000</v>
      </c>
      <c r="G9" s="13"/>
      <c r="H9" s="13"/>
      <c r="I9" s="13"/>
      <c r="J9" s="13"/>
      <c r="K9" s="13"/>
      <c r="L9" s="13"/>
      <c r="M9" s="13"/>
      <c r="N9" s="13"/>
      <c r="O9" s="13"/>
    </row>
    <row r="10" ht="36.45" customHeight="1" spans="1:15">
      <c r="A10" s="38" t="s">
        <v>85</v>
      </c>
      <c r="B10" s="38" t="s">
        <v>86</v>
      </c>
      <c r="C10" s="13">
        <v>2790617.14</v>
      </c>
      <c r="D10" s="13">
        <v>2790617.14</v>
      </c>
      <c r="E10" s="13">
        <v>2557617.14</v>
      </c>
      <c r="F10" s="13">
        <v>233000</v>
      </c>
      <c r="G10" s="13"/>
      <c r="H10" s="13"/>
      <c r="I10" s="13"/>
      <c r="J10" s="13"/>
      <c r="K10" s="13"/>
      <c r="L10" s="13"/>
      <c r="M10" s="13"/>
      <c r="N10" s="13"/>
      <c r="O10" s="13"/>
    </row>
    <row r="11" ht="36.45" customHeight="1" spans="1:15">
      <c r="A11" s="36" t="s">
        <v>87</v>
      </c>
      <c r="B11" s="36" t="s">
        <v>88</v>
      </c>
      <c r="C11" s="13">
        <v>10000</v>
      </c>
      <c r="D11" s="13">
        <v>10000</v>
      </c>
      <c r="E11" s="13"/>
      <c r="F11" s="13">
        <v>10000</v>
      </c>
      <c r="G11" s="13"/>
      <c r="H11" s="13"/>
      <c r="I11" s="13"/>
      <c r="J11" s="13"/>
      <c r="K11" s="13"/>
      <c r="L11" s="13"/>
      <c r="M11" s="13"/>
      <c r="N11" s="13"/>
      <c r="O11" s="13"/>
    </row>
    <row r="12" ht="36.45" customHeight="1" spans="1:15">
      <c r="A12" s="38" t="s">
        <v>89</v>
      </c>
      <c r="B12" s="38" t="s">
        <v>86</v>
      </c>
      <c r="C12" s="13">
        <v>10000</v>
      </c>
      <c r="D12" s="13">
        <v>10000</v>
      </c>
      <c r="E12" s="13"/>
      <c r="F12" s="13">
        <v>10000</v>
      </c>
      <c r="G12" s="13"/>
      <c r="H12" s="13"/>
      <c r="I12" s="13"/>
      <c r="J12" s="13"/>
      <c r="K12" s="13"/>
      <c r="L12" s="13"/>
      <c r="M12" s="13"/>
      <c r="N12" s="13"/>
      <c r="O12" s="13"/>
    </row>
    <row r="13" ht="36.45" customHeight="1" spans="1:15">
      <c r="A13" s="9" t="s">
        <v>90</v>
      </c>
      <c r="B13" s="9" t="s">
        <v>91</v>
      </c>
      <c r="C13" s="13">
        <v>347042.34</v>
      </c>
      <c r="D13" s="13">
        <v>347042.34</v>
      </c>
      <c r="E13" s="13">
        <v>347042.34</v>
      </c>
      <c r="F13" s="13"/>
      <c r="G13" s="13"/>
      <c r="H13" s="13"/>
      <c r="I13" s="13"/>
      <c r="J13" s="13"/>
      <c r="K13" s="13"/>
      <c r="L13" s="13"/>
      <c r="M13" s="13"/>
      <c r="N13" s="13"/>
      <c r="O13" s="13"/>
    </row>
    <row r="14" ht="36.45" customHeight="1" spans="1:15">
      <c r="A14" s="36" t="s">
        <v>92</v>
      </c>
      <c r="B14" s="36" t="s">
        <v>93</v>
      </c>
      <c r="C14" s="13">
        <v>347042.34</v>
      </c>
      <c r="D14" s="13">
        <v>347042.34</v>
      </c>
      <c r="E14" s="13">
        <v>347042.34</v>
      </c>
      <c r="F14" s="13"/>
      <c r="G14" s="13"/>
      <c r="H14" s="13"/>
      <c r="I14" s="13"/>
      <c r="J14" s="13"/>
      <c r="K14" s="13"/>
      <c r="L14" s="13"/>
      <c r="M14" s="13"/>
      <c r="N14" s="13"/>
      <c r="O14" s="13"/>
    </row>
    <row r="15" ht="36.45" customHeight="1" spans="1:15">
      <c r="A15" s="38" t="s">
        <v>94</v>
      </c>
      <c r="B15" s="38" t="s">
        <v>95</v>
      </c>
      <c r="C15" s="13">
        <v>347042.34</v>
      </c>
      <c r="D15" s="13">
        <v>347042.34</v>
      </c>
      <c r="E15" s="13">
        <v>347042.34</v>
      </c>
      <c r="F15" s="13"/>
      <c r="G15" s="13"/>
      <c r="H15" s="13"/>
      <c r="I15" s="13"/>
      <c r="J15" s="13"/>
      <c r="K15" s="13"/>
      <c r="L15" s="13"/>
      <c r="M15" s="13"/>
      <c r="N15" s="13"/>
      <c r="O15" s="13"/>
    </row>
    <row r="16" ht="36.45" customHeight="1" spans="1:15">
      <c r="A16" s="38" t="s">
        <v>96</v>
      </c>
      <c r="B16" s="38" t="s">
        <v>97</v>
      </c>
      <c r="C16" s="13"/>
      <c r="D16" s="13"/>
      <c r="E16" s="13"/>
      <c r="F16" s="13"/>
      <c r="G16" s="13"/>
      <c r="H16" s="13"/>
      <c r="I16" s="13"/>
      <c r="J16" s="13"/>
      <c r="K16" s="13"/>
      <c r="L16" s="13"/>
      <c r="M16" s="13"/>
      <c r="N16" s="13"/>
      <c r="O16" s="13"/>
    </row>
    <row r="17" ht="36.45" customHeight="1" spans="1:15">
      <c r="A17" s="9" t="s">
        <v>98</v>
      </c>
      <c r="B17" s="9" t="s">
        <v>99</v>
      </c>
      <c r="C17" s="13">
        <v>261233.71</v>
      </c>
      <c r="D17" s="13">
        <v>261233.71</v>
      </c>
      <c r="E17" s="13">
        <v>261233.71</v>
      </c>
      <c r="F17" s="13"/>
      <c r="G17" s="13"/>
      <c r="H17" s="13"/>
      <c r="I17" s="13"/>
      <c r="J17" s="13"/>
      <c r="K17" s="13"/>
      <c r="L17" s="13"/>
      <c r="M17" s="13"/>
      <c r="N17" s="13"/>
      <c r="O17" s="13"/>
    </row>
    <row r="18" ht="36.45" customHeight="1" spans="1:15">
      <c r="A18" s="36" t="s">
        <v>100</v>
      </c>
      <c r="B18" s="36" t="s">
        <v>101</v>
      </c>
      <c r="C18" s="13">
        <v>261233.71</v>
      </c>
      <c r="D18" s="13">
        <v>261233.71</v>
      </c>
      <c r="E18" s="13">
        <v>261233.71</v>
      </c>
      <c r="F18" s="13"/>
      <c r="G18" s="13"/>
      <c r="H18" s="13"/>
      <c r="I18" s="13"/>
      <c r="J18" s="13"/>
      <c r="K18" s="13"/>
      <c r="L18" s="13"/>
      <c r="M18" s="13"/>
      <c r="N18" s="13"/>
      <c r="O18" s="13"/>
    </row>
    <row r="19" ht="36.45" customHeight="1" spans="1:15">
      <c r="A19" s="38" t="s">
        <v>102</v>
      </c>
      <c r="B19" s="38" t="s">
        <v>103</v>
      </c>
      <c r="C19" s="13">
        <v>159877.62</v>
      </c>
      <c r="D19" s="13">
        <v>159877.62</v>
      </c>
      <c r="E19" s="13">
        <v>159877.62</v>
      </c>
      <c r="F19" s="13"/>
      <c r="G19" s="13"/>
      <c r="H19" s="13"/>
      <c r="I19" s="13"/>
      <c r="J19" s="13"/>
      <c r="K19" s="13"/>
      <c r="L19" s="13"/>
      <c r="M19" s="13"/>
      <c r="N19" s="13"/>
      <c r="O19" s="13"/>
    </row>
    <row r="20" ht="36.45" customHeight="1" spans="1:15">
      <c r="A20" s="38" t="s">
        <v>104</v>
      </c>
      <c r="B20" s="38" t="s">
        <v>105</v>
      </c>
      <c r="C20" s="13"/>
      <c r="D20" s="13"/>
      <c r="E20" s="13"/>
      <c r="F20" s="13"/>
      <c r="G20" s="13"/>
      <c r="H20" s="13"/>
      <c r="I20" s="13"/>
      <c r="J20" s="13"/>
      <c r="K20" s="13"/>
      <c r="L20" s="13"/>
      <c r="M20" s="13"/>
      <c r="N20" s="13"/>
      <c r="O20" s="13"/>
    </row>
    <row r="21" ht="36.45" customHeight="1" spans="1:15">
      <c r="A21" s="38" t="s">
        <v>106</v>
      </c>
      <c r="B21" s="38" t="s">
        <v>107</v>
      </c>
      <c r="C21" s="13">
        <v>93430.06</v>
      </c>
      <c r="D21" s="13">
        <v>93430.06</v>
      </c>
      <c r="E21" s="13">
        <v>93430.06</v>
      </c>
      <c r="F21" s="13"/>
      <c r="G21" s="13"/>
      <c r="H21" s="13"/>
      <c r="I21" s="13"/>
      <c r="J21" s="13"/>
      <c r="K21" s="13"/>
      <c r="L21" s="13"/>
      <c r="M21" s="13"/>
      <c r="N21" s="13"/>
      <c r="O21" s="13"/>
    </row>
    <row r="22" ht="36.45" customHeight="1" spans="1:15">
      <c r="A22" s="38" t="s">
        <v>108</v>
      </c>
      <c r="B22" s="38" t="s">
        <v>109</v>
      </c>
      <c r="C22" s="13">
        <v>7926.03</v>
      </c>
      <c r="D22" s="13">
        <v>7926.03</v>
      </c>
      <c r="E22" s="13">
        <v>7926.03</v>
      </c>
      <c r="F22" s="13"/>
      <c r="G22" s="13"/>
      <c r="H22" s="13"/>
      <c r="I22" s="13"/>
      <c r="J22" s="13"/>
      <c r="K22" s="13"/>
      <c r="L22" s="13"/>
      <c r="M22" s="13"/>
      <c r="N22" s="13"/>
      <c r="O22" s="13"/>
    </row>
    <row r="23" ht="36.45" customHeight="1" spans="1:15">
      <c r="A23" s="9" t="s">
        <v>110</v>
      </c>
      <c r="B23" s="9" t="s">
        <v>111</v>
      </c>
      <c r="C23" s="13">
        <v>276121.75</v>
      </c>
      <c r="D23" s="13">
        <v>276121.75</v>
      </c>
      <c r="E23" s="13">
        <v>276121.75</v>
      </c>
      <c r="F23" s="13"/>
      <c r="G23" s="13"/>
      <c r="H23" s="13"/>
      <c r="I23" s="13"/>
      <c r="J23" s="13"/>
      <c r="K23" s="13"/>
      <c r="L23" s="13"/>
      <c r="M23" s="13"/>
      <c r="N23" s="13"/>
      <c r="O23" s="13"/>
    </row>
    <row r="24" ht="36.45" customHeight="1" spans="1:15">
      <c r="A24" s="36" t="s">
        <v>112</v>
      </c>
      <c r="B24" s="36" t="s">
        <v>113</v>
      </c>
      <c r="C24" s="13">
        <v>276121.75</v>
      </c>
      <c r="D24" s="13">
        <v>276121.75</v>
      </c>
      <c r="E24" s="13">
        <v>276121.75</v>
      </c>
      <c r="F24" s="13"/>
      <c r="G24" s="13"/>
      <c r="H24" s="13"/>
      <c r="I24" s="13"/>
      <c r="J24" s="13"/>
      <c r="K24" s="13"/>
      <c r="L24" s="13"/>
      <c r="M24" s="13"/>
      <c r="N24" s="13"/>
      <c r="O24" s="13"/>
    </row>
    <row r="25" ht="36.45" customHeight="1" spans="1:15">
      <c r="A25" s="38" t="s">
        <v>114</v>
      </c>
      <c r="B25" s="38" t="s">
        <v>115</v>
      </c>
      <c r="C25" s="13">
        <v>276121.75</v>
      </c>
      <c r="D25" s="13">
        <v>276121.75</v>
      </c>
      <c r="E25" s="13">
        <v>276121.75</v>
      </c>
      <c r="F25" s="13"/>
      <c r="G25" s="13"/>
      <c r="H25" s="13"/>
      <c r="I25" s="13"/>
      <c r="J25" s="13"/>
      <c r="K25" s="13"/>
      <c r="L25" s="13"/>
      <c r="M25" s="13"/>
      <c r="N25" s="13"/>
      <c r="O25" s="13"/>
    </row>
    <row r="26" ht="36.45" customHeight="1" spans="1:15">
      <c r="A26" s="8" t="s">
        <v>116</v>
      </c>
      <c r="B26" s="8" t="s">
        <v>116</v>
      </c>
      <c r="C26" s="13">
        <v>3685014.94</v>
      </c>
      <c r="D26" s="13">
        <v>3685014.94</v>
      </c>
      <c r="E26" s="13">
        <v>3442014.94</v>
      </c>
      <c r="F26" s="13">
        <v>243000</v>
      </c>
      <c r="G26" s="13"/>
      <c r="H26" s="13"/>
      <c r="I26" s="13"/>
      <c r="J26" s="13"/>
      <c r="K26" s="13"/>
      <c r="L26" s="13"/>
      <c r="M26" s="13"/>
      <c r="N26" s="13"/>
      <c r="O26" s="13"/>
    </row>
  </sheetData>
  <mergeCells count="11">
    <mergeCell ref="A3:O3"/>
    <mergeCell ref="A4:N4"/>
    <mergeCell ref="D5:F5"/>
    <mergeCell ref="J5:O5"/>
    <mergeCell ref="A26:B26"/>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pane ySplit="1" topLeftCell="A2" activePane="bottomLeft" state="frozen"/>
      <selection/>
      <selection pane="bottomLeft" activeCell="A4" sqref="A4:C4"/>
    </sheetView>
  </sheetViews>
  <sheetFormatPr defaultColWidth="10.3333333333333" defaultRowHeight="15" customHeight="1" outlineLevelCol="3"/>
  <cols>
    <col min="1" max="1" width="47.3111111111111" style="1" customWidth="1"/>
    <col min="2" max="2" width="53.4666666666667" style="1" customWidth="1"/>
    <col min="3" max="4" width="47.3111111111111" style="1" customWidth="1"/>
    <col min="5" max="16384" width="10.3333333333333" style="1"/>
  </cols>
  <sheetData>
    <row r="1" customHeight="1" spans="1:4">
      <c r="A1" s="2"/>
      <c r="B1" s="2"/>
      <c r="C1" s="2"/>
      <c r="D1" s="2"/>
    </row>
    <row r="2" ht="18.75" customHeight="1" spans="4:4">
      <c r="D2" s="3" t="s">
        <v>117</v>
      </c>
    </row>
    <row r="3" ht="57.45" customHeight="1" spans="1:4">
      <c r="A3" s="4" t="s">
        <v>118</v>
      </c>
      <c r="B3" s="4"/>
      <c r="C3" s="4"/>
      <c r="D3" s="4"/>
    </row>
    <row r="4" ht="18.75" customHeight="1" spans="1:4">
      <c r="A4" s="5" t="s">
        <v>2</v>
      </c>
      <c r="B4" s="6"/>
      <c r="C4" s="6"/>
      <c r="D4" s="7" t="s">
        <v>3</v>
      </c>
    </row>
    <row r="5" ht="31.95" customHeight="1" spans="1:4">
      <c r="A5" s="8" t="s">
        <v>4</v>
      </c>
      <c r="B5" s="8"/>
      <c r="C5" s="8" t="s">
        <v>5</v>
      </c>
      <c r="D5" s="8"/>
    </row>
    <row r="6" ht="31.95" customHeight="1" spans="1:4">
      <c r="A6" s="8" t="s">
        <v>6</v>
      </c>
      <c r="B6" s="8" t="s">
        <v>7</v>
      </c>
      <c r="C6" s="8" t="s">
        <v>119</v>
      </c>
      <c r="D6" s="8" t="s">
        <v>7</v>
      </c>
    </row>
    <row r="7" ht="31.95" customHeight="1" spans="1:4">
      <c r="A7" s="9"/>
      <c r="B7" s="9"/>
      <c r="C7" s="9"/>
      <c r="D7" s="9"/>
    </row>
    <row r="8" ht="31.95" customHeight="1" spans="1:4">
      <c r="A8" s="9" t="s">
        <v>120</v>
      </c>
      <c r="B8" s="13">
        <v>3685014.94</v>
      </c>
      <c r="C8" s="9" t="s">
        <v>121</v>
      </c>
      <c r="D8" s="10">
        <v>3685014.94</v>
      </c>
    </row>
    <row r="9" ht="31.95" customHeight="1" spans="1:4">
      <c r="A9" s="9" t="s">
        <v>122</v>
      </c>
      <c r="B9" s="13">
        <v>3685014.94</v>
      </c>
      <c r="C9" s="9" t="str">
        <f>" ("&amp;"一"&amp;")  "&amp;"一般公共服务支出"</f>
        <v> (一)  一般公共服务支出</v>
      </c>
      <c r="D9" s="10">
        <v>2800617.14</v>
      </c>
    </row>
    <row r="10" ht="31.95" customHeight="1" spans="1:4">
      <c r="A10" s="9" t="s">
        <v>123</v>
      </c>
      <c r="B10" s="13"/>
      <c r="C10" s="9" t="str">
        <f>" ("&amp;"二"&amp;")  "&amp;"社会保障和就业支出"</f>
        <v> (二)  社会保障和就业支出</v>
      </c>
      <c r="D10" s="10">
        <v>347042.34</v>
      </c>
    </row>
    <row r="11" ht="31.95" customHeight="1" spans="1:4">
      <c r="A11" s="9" t="s">
        <v>124</v>
      </c>
      <c r="B11" s="13"/>
      <c r="C11" s="9" t="str">
        <f>" ("&amp;"三"&amp;")  "&amp;"卫生健康支出"</f>
        <v> (三)  卫生健康支出</v>
      </c>
      <c r="D11" s="10">
        <v>261233.71</v>
      </c>
    </row>
    <row r="12" ht="31.95" customHeight="1" spans="1:4">
      <c r="A12" s="9" t="s">
        <v>125</v>
      </c>
      <c r="B12" s="13"/>
      <c r="C12" s="9" t="str">
        <f>" ("&amp;"四"&amp;")  "&amp;"住房保障支出"</f>
        <v> (四)  住房保障支出</v>
      </c>
      <c r="D12" s="10">
        <v>276121.75</v>
      </c>
    </row>
    <row r="13" ht="31.95" customHeight="1" spans="1:4">
      <c r="A13" s="9" t="s">
        <v>122</v>
      </c>
      <c r="B13" s="13"/>
      <c r="C13" s="9"/>
      <c r="D13" s="10"/>
    </row>
    <row r="14" ht="31.95" customHeight="1" spans="1:4">
      <c r="A14" s="9" t="s">
        <v>123</v>
      </c>
      <c r="B14" s="13"/>
      <c r="C14" s="9"/>
      <c r="D14" s="10"/>
    </row>
    <row r="15" ht="31.95" customHeight="1" spans="1:4">
      <c r="A15" s="9" t="s">
        <v>124</v>
      </c>
      <c r="B15" s="13"/>
      <c r="C15" s="9"/>
      <c r="D15" s="10"/>
    </row>
    <row r="16" ht="31.95" customHeight="1" spans="1:4">
      <c r="A16" s="9"/>
      <c r="B16" s="13"/>
      <c r="C16" s="9" t="s">
        <v>126</v>
      </c>
      <c r="D16" s="10"/>
    </row>
    <row r="17" ht="31.95" customHeight="1" spans="1:4">
      <c r="A17" s="8" t="s">
        <v>127</v>
      </c>
      <c r="B17" s="13">
        <v>3685014.94</v>
      </c>
      <c r="C17" s="8" t="s">
        <v>28</v>
      </c>
      <c r="D17" s="10">
        <v>3685014.94</v>
      </c>
    </row>
    <row r="18" ht="29" customHeight="1" spans="1:4">
      <c r="A18" s="6"/>
      <c r="B18" s="6"/>
      <c r="C18" s="6"/>
      <c r="D18" s="6"/>
    </row>
    <row r="19" ht="29" customHeight="1" spans="1:4">
      <c r="A19" s="6"/>
      <c r="B19" s="6"/>
      <c r="C19" s="6"/>
      <c r="D19" s="6"/>
    </row>
    <row r="20" ht="29" customHeight="1" spans="1:4">
      <c r="A20" s="6"/>
      <c r="B20" s="6"/>
      <c r="C20" s="6"/>
      <c r="D20" s="6"/>
    </row>
    <row r="21" ht="29" customHeight="1" spans="1:4">
      <c r="A21" s="6"/>
      <c r="B21" s="6"/>
      <c r="C21" s="6"/>
      <c r="D21" s="6"/>
    </row>
  </sheetData>
  <mergeCells count="4">
    <mergeCell ref="A3:D3"/>
    <mergeCell ref="A4:C4"/>
    <mergeCell ref="A5:B5"/>
    <mergeCell ref="C5:D5"/>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zoomScale="40" zoomScaleNormal="40" workbookViewId="0">
      <pane ySplit="1" topLeftCell="A2" activePane="bottomLeft" state="frozen"/>
      <selection/>
      <selection pane="bottomLeft" activeCell="A4" sqref="A4:F4"/>
    </sheetView>
  </sheetViews>
  <sheetFormatPr defaultColWidth="10.3333333333333" defaultRowHeight="15" customHeight="1" outlineLevelCol="6"/>
  <cols>
    <col min="1" max="7" width="33.3333333333333" style="1" customWidth="1"/>
    <col min="8" max="16384" width="10.3333333333333" style="1"/>
  </cols>
  <sheetData>
    <row r="1" customHeight="1" spans="1:7">
      <c r="A1" s="2"/>
      <c r="B1" s="2"/>
      <c r="C1" s="2"/>
      <c r="D1" s="2"/>
      <c r="E1" s="2"/>
      <c r="F1" s="2"/>
      <c r="G1" s="2"/>
    </row>
    <row r="2" ht="18.75" customHeight="1" spans="7:7">
      <c r="G2" s="3" t="s">
        <v>128</v>
      </c>
    </row>
    <row r="3" ht="56.7" customHeight="1" spans="1:7">
      <c r="A3" s="4" t="s">
        <v>129</v>
      </c>
      <c r="B3" s="4"/>
      <c r="C3" s="4"/>
      <c r="D3" s="4"/>
      <c r="E3" s="4"/>
      <c r="F3" s="4"/>
      <c r="G3" s="4"/>
    </row>
    <row r="4" ht="18.75" customHeight="1" spans="1:7">
      <c r="A4" s="5" t="s">
        <v>2</v>
      </c>
      <c r="B4" s="37"/>
      <c r="C4" s="37"/>
      <c r="D4" s="37"/>
      <c r="E4" s="37"/>
      <c r="F4" s="37"/>
      <c r="G4" s="7" t="s">
        <v>3</v>
      </c>
    </row>
    <row r="5" ht="37.95" customHeight="1" spans="1:7">
      <c r="A5" s="8" t="s">
        <v>130</v>
      </c>
      <c r="B5" s="8"/>
      <c r="C5" s="8" t="s">
        <v>33</v>
      </c>
      <c r="D5" s="8" t="s">
        <v>73</v>
      </c>
      <c r="E5" s="8"/>
      <c r="F5" s="8"/>
      <c r="G5" s="8" t="s">
        <v>74</v>
      </c>
    </row>
    <row r="6" ht="37.95" customHeight="1" spans="1:7">
      <c r="A6" s="8" t="s">
        <v>71</v>
      </c>
      <c r="B6" s="8" t="s">
        <v>72</v>
      </c>
      <c r="C6" s="8"/>
      <c r="D6" s="8" t="s">
        <v>35</v>
      </c>
      <c r="E6" s="8" t="s">
        <v>131</v>
      </c>
      <c r="F6" s="8" t="s">
        <v>132</v>
      </c>
      <c r="G6" s="8"/>
    </row>
    <row r="7" ht="37.95" customHeight="1" spans="1:7">
      <c r="A7" s="8" t="s">
        <v>47</v>
      </c>
      <c r="B7" s="8" t="s">
        <v>48</v>
      </c>
      <c r="C7" s="8" t="s">
        <v>49</v>
      </c>
      <c r="D7" s="8" t="s">
        <v>50</v>
      </c>
      <c r="E7" s="8" t="s">
        <v>51</v>
      </c>
      <c r="F7" s="8" t="s">
        <v>52</v>
      </c>
      <c r="G7" s="8" t="s">
        <v>53</v>
      </c>
    </row>
    <row r="8" ht="37.95" customHeight="1" spans="1:7">
      <c r="A8" s="9" t="s">
        <v>133</v>
      </c>
      <c r="B8" s="9" t="s">
        <v>82</v>
      </c>
      <c r="C8" s="13">
        <v>2800617.14</v>
      </c>
      <c r="D8" s="13">
        <v>2557617.14</v>
      </c>
      <c r="E8" s="13">
        <v>2299741.51</v>
      </c>
      <c r="F8" s="13">
        <v>257875.63</v>
      </c>
      <c r="G8" s="13">
        <v>243000</v>
      </c>
    </row>
    <row r="9" ht="37.95" customHeight="1" spans="1:7">
      <c r="A9" s="36" t="s">
        <v>134</v>
      </c>
      <c r="B9" s="36" t="s">
        <v>84</v>
      </c>
      <c r="C9" s="13">
        <v>2790617.14</v>
      </c>
      <c r="D9" s="13">
        <v>2557617.14</v>
      </c>
      <c r="E9" s="13">
        <v>2299741.51</v>
      </c>
      <c r="F9" s="13">
        <v>257875.63</v>
      </c>
      <c r="G9" s="13">
        <v>233000</v>
      </c>
    </row>
    <row r="10" ht="37.95" customHeight="1" spans="1:7">
      <c r="A10" s="38" t="s">
        <v>135</v>
      </c>
      <c r="B10" s="38" t="s">
        <v>86</v>
      </c>
      <c r="C10" s="13">
        <v>2790617.14</v>
      </c>
      <c r="D10" s="13">
        <v>2557617.14</v>
      </c>
      <c r="E10" s="13">
        <v>2299741.51</v>
      </c>
      <c r="F10" s="13">
        <v>257875.63</v>
      </c>
      <c r="G10" s="13">
        <v>233000</v>
      </c>
    </row>
    <row r="11" ht="37.95" customHeight="1" spans="1:7">
      <c r="A11" s="36" t="s">
        <v>136</v>
      </c>
      <c r="B11" s="36" t="s">
        <v>88</v>
      </c>
      <c r="C11" s="13">
        <v>10000</v>
      </c>
      <c r="D11" s="13"/>
      <c r="E11" s="13"/>
      <c r="F11" s="13"/>
      <c r="G11" s="13">
        <v>10000</v>
      </c>
    </row>
    <row r="12" ht="37.95" customHeight="1" spans="1:7">
      <c r="A12" s="38" t="s">
        <v>137</v>
      </c>
      <c r="B12" s="38" t="s">
        <v>86</v>
      </c>
      <c r="C12" s="13">
        <v>10000</v>
      </c>
      <c r="D12" s="13"/>
      <c r="E12" s="13"/>
      <c r="F12" s="13"/>
      <c r="G12" s="13">
        <v>10000</v>
      </c>
    </row>
    <row r="13" ht="37.95" customHeight="1" spans="1:7">
      <c r="A13" s="9" t="s">
        <v>138</v>
      </c>
      <c r="B13" s="9" t="s">
        <v>91</v>
      </c>
      <c r="C13" s="13">
        <v>347042.34</v>
      </c>
      <c r="D13" s="13">
        <v>347042.34</v>
      </c>
      <c r="E13" s="13">
        <v>347042.34</v>
      </c>
      <c r="F13" s="13"/>
      <c r="G13" s="13"/>
    </row>
    <row r="14" ht="37.95" customHeight="1" spans="1:7">
      <c r="A14" s="36" t="s">
        <v>139</v>
      </c>
      <c r="B14" s="36" t="s">
        <v>93</v>
      </c>
      <c r="C14" s="13">
        <v>347042.34</v>
      </c>
      <c r="D14" s="13">
        <v>347042.34</v>
      </c>
      <c r="E14" s="13">
        <v>347042.34</v>
      </c>
      <c r="F14" s="13"/>
      <c r="G14" s="13"/>
    </row>
    <row r="15" ht="37.95" customHeight="1" spans="1:7">
      <c r="A15" s="38" t="s">
        <v>140</v>
      </c>
      <c r="B15" s="38" t="s">
        <v>95</v>
      </c>
      <c r="C15" s="13">
        <v>347042.34</v>
      </c>
      <c r="D15" s="13">
        <v>347042.34</v>
      </c>
      <c r="E15" s="13">
        <v>347042.34</v>
      </c>
      <c r="F15" s="13"/>
      <c r="G15" s="13"/>
    </row>
    <row r="16" ht="37.95" customHeight="1" spans="1:7">
      <c r="A16" s="9" t="s">
        <v>141</v>
      </c>
      <c r="B16" s="9" t="s">
        <v>99</v>
      </c>
      <c r="C16" s="13">
        <v>261233.71</v>
      </c>
      <c r="D16" s="13">
        <v>261233.71</v>
      </c>
      <c r="E16" s="13">
        <v>261233.71</v>
      </c>
      <c r="F16" s="13"/>
      <c r="G16" s="13"/>
    </row>
    <row r="17" ht="37.95" customHeight="1" spans="1:7">
      <c r="A17" s="36" t="s">
        <v>142</v>
      </c>
      <c r="B17" s="36" t="s">
        <v>101</v>
      </c>
      <c r="C17" s="13">
        <v>261233.71</v>
      </c>
      <c r="D17" s="13">
        <v>261233.71</v>
      </c>
      <c r="E17" s="13">
        <v>261233.71</v>
      </c>
      <c r="F17" s="13"/>
      <c r="G17" s="13"/>
    </row>
    <row r="18" ht="37.95" customHeight="1" spans="1:7">
      <c r="A18" s="38" t="s">
        <v>143</v>
      </c>
      <c r="B18" s="38" t="s">
        <v>103</v>
      </c>
      <c r="C18" s="13">
        <v>159877.62</v>
      </c>
      <c r="D18" s="13">
        <v>159877.62</v>
      </c>
      <c r="E18" s="13">
        <v>159877.62</v>
      </c>
      <c r="F18" s="13"/>
      <c r="G18" s="13"/>
    </row>
    <row r="19" ht="37.95" customHeight="1" spans="1:7">
      <c r="A19" s="38" t="s">
        <v>144</v>
      </c>
      <c r="B19" s="38" t="s">
        <v>107</v>
      </c>
      <c r="C19" s="13">
        <v>93430.06</v>
      </c>
      <c r="D19" s="13">
        <v>93430.06</v>
      </c>
      <c r="E19" s="13">
        <v>93430.06</v>
      </c>
      <c r="F19" s="13"/>
      <c r="G19" s="13"/>
    </row>
    <row r="20" ht="37.95" customHeight="1" spans="1:7">
      <c r="A20" s="38" t="s">
        <v>145</v>
      </c>
      <c r="B20" s="38" t="s">
        <v>109</v>
      </c>
      <c r="C20" s="13">
        <v>7926.03</v>
      </c>
      <c r="D20" s="13">
        <v>7926.03</v>
      </c>
      <c r="E20" s="13">
        <v>7926.03</v>
      </c>
      <c r="F20" s="13"/>
      <c r="G20" s="13"/>
    </row>
    <row r="21" ht="37.95" customHeight="1" spans="1:7">
      <c r="A21" s="9" t="s">
        <v>146</v>
      </c>
      <c r="B21" s="9" t="s">
        <v>111</v>
      </c>
      <c r="C21" s="13">
        <v>276121.75</v>
      </c>
      <c r="D21" s="13">
        <v>276121.75</v>
      </c>
      <c r="E21" s="13">
        <v>276121.75</v>
      </c>
      <c r="F21" s="13"/>
      <c r="G21" s="13"/>
    </row>
    <row r="22" ht="37.95" customHeight="1" spans="1:7">
      <c r="A22" s="36" t="s">
        <v>147</v>
      </c>
      <c r="B22" s="36" t="s">
        <v>113</v>
      </c>
      <c r="C22" s="13">
        <v>276121.75</v>
      </c>
      <c r="D22" s="13">
        <v>276121.75</v>
      </c>
      <c r="E22" s="13">
        <v>276121.75</v>
      </c>
      <c r="F22" s="13"/>
      <c r="G22" s="13"/>
    </row>
    <row r="23" ht="37.95" customHeight="1" spans="1:7">
      <c r="A23" s="38" t="s">
        <v>148</v>
      </c>
      <c r="B23" s="38" t="s">
        <v>115</v>
      </c>
      <c r="C23" s="13">
        <v>276121.75</v>
      </c>
      <c r="D23" s="13">
        <v>276121.75</v>
      </c>
      <c r="E23" s="13">
        <v>276121.75</v>
      </c>
      <c r="F23" s="13"/>
      <c r="G23" s="13"/>
    </row>
    <row r="24" ht="37.95" customHeight="1" spans="1:7">
      <c r="A24" s="8" t="s">
        <v>116</v>
      </c>
      <c r="B24" s="8" t="s">
        <v>116</v>
      </c>
      <c r="C24" s="13">
        <v>3685014.94</v>
      </c>
      <c r="D24" s="13">
        <v>3442014.94</v>
      </c>
      <c r="E24" s="13">
        <v>3184139.31</v>
      </c>
      <c r="F24" s="13">
        <v>257875.63</v>
      </c>
      <c r="G24" s="13">
        <v>243000</v>
      </c>
    </row>
  </sheetData>
  <mergeCells count="6">
    <mergeCell ref="A3:G3"/>
    <mergeCell ref="A4:F4"/>
    <mergeCell ref="A5:B5"/>
    <mergeCell ref="D5:F5"/>
    <mergeCell ref="A24:B24"/>
    <mergeCell ref="C5:C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5" activePane="bottomLeft" state="frozen"/>
      <selection/>
      <selection pane="bottomLeft" activeCell="D22" sqref="D22"/>
    </sheetView>
  </sheetViews>
  <sheetFormatPr defaultColWidth="10.3333333333333" defaultRowHeight="15" customHeight="1" outlineLevelRow="7" outlineLevelCol="5"/>
  <cols>
    <col min="1" max="6" width="33.3333333333333" style="1" customWidth="1"/>
    <col min="7" max="16384" width="10.3333333333333" style="1"/>
  </cols>
  <sheetData>
    <row r="1" customHeight="1" spans="1:6">
      <c r="A1" s="2"/>
      <c r="B1" s="2"/>
      <c r="C1" s="2"/>
      <c r="D1" s="2"/>
      <c r="E1" s="2"/>
      <c r="F1" s="2"/>
    </row>
    <row r="2" ht="18.75" customHeight="1" spans="6:6">
      <c r="F2" s="3" t="s">
        <v>149</v>
      </c>
    </row>
    <row r="3" ht="57.45" customHeight="1" spans="1:6">
      <c r="A3" s="4" t="s">
        <v>150</v>
      </c>
      <c r="B3" s="4"/>
      <c r="C3" s="4"/>
      <c r="D3" s="4"/>
      <c r="E3" s="4"/>
      <c r="F3" s="4"/>
    </row>
    <row r="4" ht="18.75" customHeight="1" spans="1:6">
      <c r="A4" s="5" t="s">
        <v>2</v>
      </c>
      <c r="B4" s="6"/>
      <c r="C4" s="6"/>
      <c r="D4" s="6"/>
      <c r="E4" s="6"/>
      <c r="F4" s="7" t="s">
        <v>151</v>
      </c>
    </row>
    <row r="5" ht="35.7" customHeight="1" spans="1:6">
      <c r="A5" s="8" t="s">
        <v>152</v>
      </c>
      <c r="B5" s="8" t="s">
        <v>153</v>
      </c>
      <c r="C5" s="8" t="s">
        <v>154</v>
      </c>
      <c r="D5" s="8"/>
      <c r="E5" s="8"/>
      <c r="F5" s="8" t="s">
        <v>155</v>
      </c>
    </row>
    <row r="6" ht="35.7" customHeight="1" spans="1:6">
      <c r="A6" s="8"/>
      <c r="B6" s="8"/>
      <c r="C6" s="8" t="s">
        <v>35</v>
      </c>
      <c r="D6" s="8" t="s">
        <v>156</v>
      </c>
      <c r="E6" s="8" t="s">
        <v>157</v>
      </c>
      <c r="F6" s="8"/>
    </row>
    <row r="7" ht="26.7" customHeight="1" spans="1:6">
      <c r="A7" s="8" t="s">
        <v>47</v>
      </c>
      <c r="B7" s="8" t="s">
        <v>48</v>
      </c>
      <c r="C7" s="8" t="s">
        <v>49</v>
      </c>
      <c r="D7" s="8" t="s">
        <v>50</v>
      </c>
      <c r="E7" s="8" t="s">
        <v>51</v>
      </c>
      <c r="F7" s="8" t="s">
        <v>52</v>
      </c>
    </row>
    <row r="8" ht="35.7" customHeight="1" spans="1:6">
      <c r="A8" s="13">
        <v>17400</v>
      </c>
      <c r="B8" s="13"/>
      <c r="C8" s="13">
        <v>14400</v>
      </c>
      <c r="D8" s="13"/>
      <c r="E8" s="13">
        <v>14400</v>
      </c>
      <c r="F8" s="13">
        <v>3000</v>
      </c>
    </row>
  </sheetData>
  <mergeCells count="6">
    <mergeCell ref="A3:F3"/>
    <mergeCell ref="A4:E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1"/>
  <sheetViews>
    <sheetView showZeros="0" topLeftCell="B1" workbookViewId="0">
      <pane ySplit="1" topLeftCell="A32" activePane="bottomLeft" state="frozen"/>
      <selection/>
      <selection pane="bottomLeft" activeCell="A4" sqref="A4:V4"/>
    </sheetView>
  </sheetViews>
  <sheetFormatPr defaultColWidth="10.3333333333333" defaultRowHeight="15" customHeight="1"/>
  <cols>
    <col min="1" max="1" width="33.3333333333333" style="1" customWidth="1"/>
    <col min="2" max="2" width="40.3111111111111" style="1" customWidth="1"/>
    <col min="3" max="13" width="33.3333333333333" style="1" customWidth="1"/>
    <col min="14" max="23" width="22.3111111111111" style="1" customWidth="1"/>
    <col min="24" max="16384" width="10.3333333333333" style="1"/>
  </cols>
  <sheetData>
    <row r="1" customHeight="1" spans="1:23">
      <c r="A1" s="2"/>
      <c r="B1" s="2"/>
      <c r="C1" s="2"/>
      <c r="D1" s="2"/>
      <c r="E1" s="2"/>
      <c r="F1" s="2"/>
      <c r="G1" s="2"/>
      <c r="H1" s="2"/>
      <c r="I1" s="2"/>
      <c r="J1" s="2"/>
      <c r="K1" s="2"/>
      <c r="L1" s="2"/>
      <c r="M1" s="2"/>
      <c r="N1" s="2"/>
      <c r="O1" s="2"/>
      <c r="P1" s="2"/>
      <c r="Q1" s="2"/>
      <c r="R1" s="2"/>
      <c r="S1" s="2"/>
      <c r="T1" s="2"/>
      <c r="U1" s="2"/>
      <c r="V1" s="2"/>
      <c r="W1" s="2"/>
    </row>
    <row r="2" ht="18.75" customHeight="1" spans="19:23">
      <c r="S2" s="34"/>
      <c r="T2" s="34"/>
      <c r="U2" s="34"/>
      <c r="V2" s="34"/>
      <c r="W2" s="3" t="s">
        <v>158</v>
      </c>
    </row>
    <row r="3" ht="57.45" customHeight="1" spans="1:23">
      <c r="A3" s="4" t="s">
        <v>159</v>
      </c>
      <c r="B3" s="4"/>
      <c r="C3" s="4"/>
      <c r="D3" s="4"/>
      <c r="E3" s="4"/>
      <c r="F3" s="4"/>
      <c r="G3" s="4"/>
      <c r="H3" s="4"/>
      <c r="I3" s="4"/>
      <c r="J3" s="4"/>
      <c r="K3" s="4"/>
      <c r="L3" s="4"/>
      <c r="M3" s="4"/>
      <c r="N3" s="4"/>
      <c r="O3" s="4"/>
      <c r="P3" s="4"/>
      <c r="Q3" s="4"/>
      <c r="R3" s="4"/>
      <c r="S3" s="35"/>
      <c r="T3" s="35"/>
      <c r="U3" s="35"/>
      <c r="V3" s="35"/>
      <c r="W3" s="35"/>
    </row>
    <row r="4" ht="18.75" customHeight="1" spans="1:23">
      <c r="A4" s="6" t="s">
        <v>2</v>
      </c>
      <c r="B4" s="6"/>
      <c r="C4" s="6"/>
      <c r="D4" s="6"/>
      <c r="E4" s="6"/>
      <c r="F4" s="6"/>
      <c r="G4" s="6"/>
      <c r="H4" s="6"/>
      <c r="I4" s="6"/>
      <c r="J4" s="6"/>
      <c r="K4" s="6"/>
      <c r="L4" s="6"/>
      <c r="M4" s="6"/>
      <c r="N4" s="6"/>
      <c r="O4" s="6"/>
      <c r="P4" s="6"/>
      <c r="Q4" s="6"/>
      <c r="R4" s="6"/>
      <c r="S4" s="5"/>
      <c r="T4" s="5"/>
      <c r="U4" s="5"/>
      <c r="V4" s="5"/>
      <c r="W4" s="7" t="s">
        <v>151</v>
      </c>
    </row>
    <row r="5" ht="36.45" customHeight="1" spans="1:23">
      <c r="A5" s="8" t="s">
        <v>160</v>
      </c>
      <c r="B5" s="8" t="s">
        <v>161</v>
      </c>
      <c r="C5" s="8" t="s">
        <v>162</v>
      </c>
      <c r="D5" s="8" t="s">
        <v>163</v>
      </c>
      <c r="E5" s="8" t="s">
        <v>164</v>
      </c>
      <c r="F5" s="8" t="s">
        <v>165</v>
      </c>
      <c r="G5" s="8" t="s">
        <v>166</v>
      </c>
      <c r="H5" s="8" t="s">
        <v>167</v>
      </c>
      <c r="I5" s="8" t="s">
        <v>167</v>
      </c>
      <c r="J5" s="8"/>
      <c r="K5" s="8"/>
      <c r="L5" s="8"/>
      <c r="M5" s="8"/>
      <c r="N5" s="8"/>
      <c r="O5" s="8"/>
      <c r="P5" s="8"/>
      <c r="Q5" s="8" t="s">
        <v>39</v>
      </c>
      <c r="R5" s="8" t="s">
        <v>40</v>
      </c>
      <c r="S5" s="11"/>
      <c r="T5" s="11"/>
      <c r="U5" s="11"/>
      <c r="V5" s="11"/>
      <c r="W5" s="11"/>
    </row>
    <row r="6" ht="36.45" customHeight="1" spans="1:23">
      <c r="A6" s="8"/>
      <c r="B6" s="8"/>
      <c r="C6" s="8"/>
      <c r="D6" s="8"/>
      <c r="E6" s="8"/>
      <c r="F6" s="8"/>
      <c r="G6" s="8"/>
      <c r="H6" s="8" t="s">
        <v>168</v>
      </c>
      <c r="I6" s="8" t="s">
        <v>36</v>
      </c>
      <c r="J6" s="8"/>
      <c r="K6" s="8"/>
      <c r="L6" s="8"/>
      <c r="M6" s="8"/>
      <c r="N6" s="8" t="s">
        <v>169</v>
      </c>
      <c r="O6" s="8"/>
      <c r="P6" s="8"/>
      <c r="Q6" s="8" t="s">
        <v>39</v>
      </c>
      <c r="R6" s="8" t="s">
        <v>40</v>
      </c>
      <c r="S6" s="11" t="s">
        <v>42</v>
      </c>
      <c r="T6" s="11" t="s">
        <v>40</v>
      </c>
      <c r="U6" s="11" t="s">
        <v>44</v>
      </c>
      <c r="V6" s="11" t="s">
        <v>45</v>
      </c>
      <c r="W6" s="11" t="s">
        <v>46</v>
      </c>
    </row>
    <row r="7" ht="36.45" customHeight="1" spans="1:23">
      <c r="A7" s="8"/>
      <c r="B7" s="8"/>
      <c r="C7" s="8"/>
      <c r="D7" s="8"/>
      <c r="E7" s="8"/>
      <c r="F7" s="8"/>
      <c r="G7" s="8"/>
      <c r="H7" s="8"/>
      <c r="I7" s="8" t="s">
        <v>170</v>
      </c>
      <c r="J7" s="8" t="s">
        <v>171</v>
      </c>
      <c r="K7" s="8" t="s">
        <v>172</v>
      </c>
      <c r="L7" s="8" t="s">
        <v>173</v>
      </c>
      <c r="M7" s="8" t="s">
        <v>174</v>
      </c>
      <c r="N7" s="8" t="s">
        <v>36</v>
      </c>
      <c r="O7" s="8" t="s">
        <v>37</v>
      </c>
      <c r="P7" s="8" t="s">
        <v>38</v>
      </c>
      <c r="Q7" s="8"/>
      <c r="R7" s="8" t="s">
        <v>35</v>
      </c>
      <c r="S7" s="11" t="s">
        <v>42</v>
      </c>
      <c r="T7" s="11" t="s">
        <v>175</v>
      </c>
      <c r="U7" s="11" t="s">
        <v>44</v>
      </c>
      <c r="V7" s="11" t="s">
        <v>45</v>
      </c>
      <c r="W7" s="11" t="s">
        <v>46</v>
      </c>
    </row>
    <row r="8" ht="36.45" customHeight="1" spans="1:23">
      <c r="A8" s="8"/>
      <c r="B8" s="8"/>
      <c r="C8" s="8"/>
      <c r="D8" s="8"/>
      <c r="E8" s="8"/>
      <c r="F8" s="8"/>
      <c r="G8" s="8"/>
      <c r="H8" s="8"/>
      <c r="I8" s="8" t="s">
        <v>35</v>
      </c>
      <c r="J8" s="8" t="s">
        <v>176</v>
      </c>
      <c r="K8" s="8" t="s">
        <v>172</v>
      </c>
      <c r="L8" s="8" t="s">
        <v>173</v>
      </c>
      <c r="M8" s="8" t="s">
        <v>174</v>
      </c>
      <c r="N8" s="8" t="s">
        <v>172</v>
      </c>
      <c r="O8" s="8" t="s">
        <v>173</v>
      </c>
      <c r="P8" s="8" t="s">
        <v>174</v>
      </c>
      <c r="Q8" s="8" t="s">
        <v>39</v>
      </c>
      <c r="R8" s="8" t="s">
        <v>35</v>
      </c>
      <c r="S8" s="11" t="s">
        <v>42</v>
      </c>
      <c r="T8" s="11" t="s">
        <v>177</v>
      </c>
      <c r="U8" s="11"/>
      <c r="V8" s="11"/>
      <c r="W8" s="11"/>
    </row>
    <row r="9" ht="25.95" customHeight="1" spans="1:23">
      <c r="A9" s="8" t="s">
        <v>47</v>
      </c>
      <c r="B9" s="8" t="s">
        <v>48</v>
      </c>
      <c r="C9" s="8" t="s">
        <v>49</v>
      </c>
      <c r="D9" s="8" t="s">
        <v>50</v>
      </c>
      <c r="E9" s="8" t="s">
        <v>51</v>
      </c>
      <c r="F9" s="8" t="s">
        <v>52</v>
      </c>
      <c r="G9" s="8" t="s">
        <v>53</v>
      </c>
      <c r="H9" s="8" t="s">
        <v>54</v>
      </c>
      <c r="I9" s="8" t="s">
        <v>55</v>
      </c>
      <c r="J9" s="8" t="s">
        <v>56</v>
      </c>
      <c r="K9" s="8" t="s">
        <v>57</v>
      </c>
      <c r="L9" s="8" t="s">
        <v>58</v>
      </c>
      <c r="M9" s="8" t="s">
        <v>59</v>
      </c>
      <c r="N9" s="8" t="s">
        <v>60</v>
      </c>
      <c r="O9" s="8" t="s">
        <v>61</v>
      </c>
      <c r="P9" s="8" t="s">
        <v>62</v>
      </c>
      <c r="Q9" s="8" t="s">
        <v>63</v>
      </c>
      <c r="R9" s="8" t="s">
        <v>64</v>
      </c>
      <c r="S9" s="8" t="s">
        <v>65</v>
      </c>
      <c r="T9" s="8" t="s">
        <v>178</v>
      </c>
      <c r="U9" s="8" t="s">
        <v>179</v>
      </c>
      <c r="V9" s="8" t="s">
        <v>180</v>
      </c>
      <c r="W9" s="8" t="s">
        <v>181</v>
      </c>
    </row>
    <row r="10" ht="36.45" customHeight="1" spans="1:23">
      <c r="A10" s="9" t="s">
        <v>67</v>
      </c>
      <c r="B10" s="9"/>
      <c r="C10" s="9"/>
      <c r="D10" s="9"/>
      <c r="E10" s="9"/>
      <c r="F10" s="9"/>
      <c r="G10" s="9"/>
      <c r="H10" s="13">
        <v>3442014.94</v>
      </c>
      <c r="I10" s="13">
        <v>3442014.94</v>
      </c>
      <c r="J10" s="13"/>
      <c r="K10" s="13"/>
      <c r="L10" s="13"/>
      <c r="M10" s="13">
        <v>3442014.94</v>
      </c>
      <c r="N10" s="13"/>
      <c r="O10" s="13"/>
      <c r="P10" s="13"/>
      <c r="Q10" s="13"/>
      <c r="R10" s="13"/>
      <c r="S10" s="13"/>
      <c r="T10" s="13"/>
      <c r="U10" s="13"/>
      <c r="V10" s="13"/>
      <c r="W10" s="13"/>
    </row>
    <row r="11" ht="36.45" customHeight="1" spans="1:23">
      <c r="A11" s="36" t="s">
        <v>67</v>
      </c>
      <c r="B11" s="9"/>
      <c r="C11" s="9"/>
      <c r="D11" s="9"/>
      <c r="E11" s="9"/>
      <c r="F11" s="9"/>
      <c r="G11" s="9"/>
      <c r="H11" s="13">
        <v>3442014.94</v>
      </c>
      <c r="I11" s="13">
        <v>3442014.94</v>
      </c>
      <c r="J11" s="13"/>
      <c r="K11" s="13"/>
      <c r="L11" s="13"/>
      <c r="M11" s="13">
        <v>3442014.94</v>
      </c>
      <c r="N11" s="13"/>
      <c r="O11" s="13"/>
      <c r="P11" s="13"/>
      <c r="Q11" s="13"/>
      <c r="R11" s="13"/>
      <c r="S11" s="13"/>
      <c r="T11" s="13"/>
      <c r="U11" s="13"/>
      <c r="V11" s="13"/>
      <c r="W11" s="13"/>
    </row>
    <row r="12" ht="36.45" customHeight="1" spans="1:23">
      <c r="A12" s="9" t="str">
        <f t="shared" ref="A12:A40" si="0">"      "&amp;"中国共产党德钦县委员会机构编制办公室"</f>
        <v>      中国共产党德钦县委员会机构编制办公室</v>
      </c>
      <c r="B12" s="9" t="s">
        <v>182</v>
      </c>
      <c r="C12" s="9" t="s">
        <v>183</v>
      </c>
      <c r="D12" s="9" t="s">
        <v>85</v>
      </c>
      <c r="E12" s="9" t="s">
        <v>86</v>
      </c>
      <c r="F12" s="9" t="s">
        <v>184</v>
      </c>
      <c r="G12" s="9" t="s">
        <v>185</v>
      </c>
      <c r="H12" s="13">
        <v>447756</v>
      </c>
      <c r="I12" s="13">
        <v>447756</v>
      </c>
      <c r="J12" s="13"/>
      <c r="K12" s="13"/>
      <c r="L12" s="13"/>
      <c r="M12" s="13">
        <v>447756</v>
      </c>
      <c r="N12" s="13"/>
      <c r="O12" s="13"/>
      <c r="P12" s="13"/>
      <c r="Q12" s="13"/>
      <c r="R12" s="13"/>
      <c r="S12" s="13"/>
      <c r="T12" s="13"/>
      <c r="U12" s="13"/>
      <c r="V12" s="13"/>
      <c r="W12" s="13"/>
    </row>
    <row r="13" ht="36.45" customHeight="1" spans="1:23">
      <c r="A13" s="9" t="str">
        <f t="shared" si="0"/>
        <v>      中国共产党德钦县委员会机构编制办公室</v>
      </c>
      <c r="B13" s="9" t="s">
        <v>182</v>
      </c>
      <c r="C13" s="9" t="s">
        <v>183</v>
      </c>
      <c r="D13" s="9" t="s">
        <v>85</v>
      </c>
      <c r="E13" s="9" t="s">
        <v>86</v>
      </c>
      <c r="F13" s="9" t="s">
        <v>186</v>
      </c>
      <c r="G13" s="9" t="s">
        <v>187</v>
      </c>
      <c r="H13" s="13">
        <v>1440225.6</v>
      </c>
      <c r="I13" s="13">
        <v>1440225.6</v>
      </c>
      <c r="J13" s="13"/>
      <c r="K13" s="13"/>
      <c r="L13" s="13"/>
      <c r="M13" s="13">
        <v>1440225.6</v>
      </c>
      <c r="N13" s="13"/>
      <c r="O13" s="13"/>
      <c r="P13" s="13"/>
      <c r="Q13" s="13"/>
      <c r="R13" s="13"/>
      <c r="S13" s="13"/>
      <c r="T13" s="13"/>
      <c r="U13" s="13"/>
      <c r="V13" s="13"/>
      <c r="W13" s="13"/>
    </row>
    <row r="14" ht="36.45" customHeight="1" spans="1:23">
      <c r="A14" s="9" t="str">
        <f t="shared" si="0"/>
        <v>      中国共产党德钦县委员会机构编制办公室</v>
      </c>
      <c r="B14" s="9" t="s">
        <v>182</v>
      </c>
      <c r="C14" s="9" t="s">
        <v>183</v>
      </c>
      <c r="D14" s="9" t="s">
        <v>85</v>
      </c>
      <c r="E14" s="9" t="s">
        <v>86</v>
      </c>
      <c r="F14" s="9" t="s">
        <v>186</v>
      </c>
      <c r="G14" s="9" t="s">
        <v>187</v>
      </c>
      <c r="H14" s="13"/>
      <c r="I14" s="13"/>
      <c r="J14" s="13"/>
      <c r="K14" s="13"/>
      <c r="L14" s="13"/>
      <c r="M14" s="13"/>
      <c r="N14" s="13"/>
      <c r="O14" s="13"/>
      <c r="P14" s="13"/>
      <c r="Q14" s="13"/>
      <c r="R14" s="13"/>
      <c r="S14" s="13"/>
      <c r="T14" s="13"/>
      <c r="U14" s="13"/>
      <c r="V14" s="13"/>
      <c r="W14" s="13"/>
    </row>
    <row r="15" ht="36.45" customHeight="1" spans="1:23">
      <c r="A15" s="9" t="str">
        <f t="shared" si="0"/>
        <v>      中国共产党德钦县委员会机构编制办公室</v>
      </c>
      <c r="B15" s="9" t="s">
        <v>182</v>
      </c>
      <c r="C15" s="9" t="s">
        <v>183</v>
      </c>
      <c r="D15" s="9" t="s">
        <v>85</v>
      </c>
      <c r="E15" s="9" t="s">
        <v>86</v>
      </c>
      <c r="F15" s="9" t="s">
        <v>188</v>
      </c>
      <c r="G15" s="9" t="s">
        <v>189</v>
      </c>
      <c r="H15" s="13">
        <v>37313</v>
      </c>
      <c r="I15" s="13">
        <v>37313</v>
      </c>
      <c r="J15" s="13"/>
      <c r="K15" s="13"/>
      <c r="L15" s="13"/>
      <c r="M15" s="13">
        <v>37313</v>
      </c>
      <c r="N15" s="13"/>
      <c r="O15" s="13"/>
      <c r="P15" s="13"/>
      <c r="Q15" s="13"/>
      <c r="R15" s="13"/>
      <c r="S15" s="13"/>
      <c r="T15" s="13"/>
      <c r="U15" s="13"/>
      <c r="V15" s="13"/>
      <c r="W15" s="13"/>
    </row>
    <row r="16" ht="36.45" customHeight="1" spans="1:23">
      <c r="A16" s="9" t="str">
        <f t="shared" si="0"/>
        <v>      中国共产党德钦县委员会机构编制办公室</v>
      </c>
      <c r="B16" s="9" t="s">
        <v>190</v>
      </c>
      <c r="C16" s="9" t="s">
        <v>191</v>
      </c>
      <c r="D16" s="9" t="s">
        <v>85</v>
      </c>
      <c r="E16" s="9" t="s">
        <v>86</v>
      </c>
      <c r="F16" s="9" t="s">
        <v>188</v>
      </c>
      <c r="G16" s="9" t="s">
        <v>189</v>
      </c>
      <c r="H16" s="13">
        <v>373020</v>
      </c>
      <c r="I16" s="13">
        <v>373020</v>
      </c>
      <c r="J16" s="13"/>
      <c r="K16" s="13"/>
      <c r="L16" s="13"/>
      <c r="M16" s="13">
        <v>373020</v>
      </c>
      <c r="N16" s="13"/>
      <c r="O16" s="13"/>
      <c r="P16" s="13"/>
      <c r="Q16" s="13"/>
      <c r="R16" s="13"/>
      <c r="S16" s="13"/>
      <c r="T16" s="13"/>
      <c r="U16" s="13"/>
      <c r="V16" s="13"/>
      <c r="W16" s="13"/>
    </row>
    <row r="17" ht="36.45" customHeight="1" spans="1:23">
      <c r="A17" s="9" t="str">
        <f t="shared" si="0"/>
        <v>      中国共产党德钦县委员会机构编制办公室</v>
      </c>
      <c r="B17" s="9" t="s">
        <v>192</v>
      </c>
      <c r="C17" s="9" t="s">
        <v>193</v>
      </c>
      <c r="D17" s="9" t="s">
        <v>94</v>
      </c>
      <c r="E17" s="9" t="s">
        <v>95</v>
      </c>
      <c r="F17" s="9" t="s">
        <v>194</v>
      </c>
      <c r="G17" s="9" t="s">
        <v>195</v>
      </c>
      <c r="H17" s="13">
        <v>347042.34</v>
      </c>
      <c r="I17" s="13">
        <v>347042.34</v>
      </c>
      <c r="J17" s="13"/>
      <c r="K17" s="13"/>
      <c r="L17" s="13"/>
      <c r="M17" s="13">
        <v>347042.34</v>
      </c>
      <c r="N17" s="13"/>
      <c r="O17" s="13"/>
      <c r="P17" s="13"/>
      <c r="Q17" s="13"/>
      <c r="R17" s="13"/>
      <c r="S17" s="13"/>
      <c r="T17" s="13"/>
      <c r="U17" s="13"/>
      <c r="V17" s="13"/>
      <c r="W17" s="13"/>
    </row>
    <row r="18" ht="36.45" customHeight="1" spans="1:23">
      <c r="A18" s="9" t="str">
        <f t="shared" si="0"/>
        <v>      中国共产党德钦县委员会机构编制办公室</v>
      </c>
      <c r="B18" s="9" t="s">
        <v>192</v>
      </c>
      <c r="C18" s="9" t="s">
        <v>193</v>
      </c>
      <c r="D18" s="9" t="s">
        <v>96</v>
      </c>
      <c r="E18" s="9" t="s">
        <v>97</v>
      </c>
      <c r="F18" s="9" t="s">
        <v>196</v>
      </c>
      <c r="G18" s="9" t="s">
        <v>197</v>
      </c>
      <c r="H18" s="13"/>
      <c r="I18" s="13"/>
      <c r="J18" s="13"/>
      <c r="K18" s="13"/>
      <c r="L18" s="13"/>
      <c r="M18" s="13"/>
      <c r="N18" s="13"/>
      <c r="O18" s="13"/>
      <c r="P18" s="13"/>
      <c r="Q18" s="13"/>
      <c r="R18" s="13"/>
      <c r="S18" s="13"/>
      <c r="T18" s="13"/>
      <c r="U18" s="13"/>
      <c r="V18" s="13"/>
      <c r="W18" s="13"/>
    </row>
    <row r="19" ht="36.45" customHeight="1" spans="1:23">
      <c r="A19" s="9" t="str">
        <f t="shared" si="0"/>
        <v>      中国共产党德钦县委员会机构编制办公室</v>
      </c>
      <c r="B19" s="9" t="s">
        <v>192</v>
      </c>
      <c r="C19" s="9" t="s">
        <v>193</v>
      </c>
      <c r="D19" s="9" t="s">
        <v>102</v>
      </c>
      <c r="E19" s="9" t="s">
        <v>103</v>
      </c>
      <c r="F19" s="9" t="s">
        <v>198</v>
      </c>
      <c r="G19" s="9" t="s">
        <v>199</v>
      </c>
      <c r="H19" s="13">
        <v>159877.62</v>
      </c>
      <c r="I19" s="13">
        <v>159877.62</v>
      </c>
      <c r="J19" s="13"/>
      <c r="K19" s="13"/>
      <c r="L19" s="13"/>
      <c r="M19" s="13">
        <v>159877.62</v>
      </c>
      <c r="N19" s="13"/>
      <c r="O19" s="13"/>
      <c r="P19" s="13"/>
      <c r="Q19" s="13"/>
      <c r="R19" s="13"/>
      <c r="S19" s="13"/>
      <c r="T19" s="13"/>
      <c r="U19" s="13"/>
      <c r="V19" s="13"/>
      <c r="W19" s="13"/>
    </row>
    <row r="20" ht="36.45" customHeight="1" spans="1:23">
      <c r="A20" s="9" t="str">
        <f t="shared" si="0"/>
        <v>      中国共产党德钦县委员会机构编制办公室</v>
      </c>
      <c r="B20" s="9" t="s">
        <v>192</v>
      </c>
      <c r="C20" s="9" t="s">
        <v>193</v>
      </c>
      <c r="D20" s="9" t="s">
        <v>104</v>
      </c>
      <c r="E20" s="9" t="s">
        <v>105</v>
      </c>
      <c r="F20" s="9" t="s">
        <v>198</v>
      </c>
      <c r="G20" s="9" t="s">
        <v>199</v>
      </c>
      <c r="H20" s="13"/>
      <c r="I20" s="13"/>
      <c r="J20" s="13"/>
      <c r="K20" s="13"/>
      <c r="L20" s="13"/>
      <c r="M20" s="13"/>
      <c r="N20" s="13"/>
      <c r="O20" s="13"/>
      <c r="P20" s="13"/>
      <c r="Q20" s="13"/>
      <c r="R20" s="13"/>
      <c r="S20" s="13"/>
      <c r="T20" s="13"/>
      <c r="U20" s="13"/>
      <c r="V20" s="13"/>
      <c r="W20" s="13"/>
    </row>
    <row r="21" ht="36.45" customHeight="1" spans="1:23">
      <c r="A21" s="9" t="str">
        <f t="shared" si="0"/>
        <v>      中国共产党德钦县委员会机构编制办公室</v>
      </c>
      <c r="B21" s="9" t="s">
        <v>192</v>
      </c>
      <c r="C21" s="9" t="s">
        <v>193</v>
      </c>
      <c r="D21" s="9" t="s">
        <v>106</v>
      </c>
      <c r="E21" s="9" t="s">
        <v>107</v>
      </c>
      <c r="F21" s="9" t="s">
        <v>200</v>
      </c>
      <c r="G21" s="9" t="s">
        <v>201</v>
      </c>
      <c r="H21" s="13">
        <v>85268.06</v>
      </c>
      <c r="I21" s="13">
        <v>85268.06</v>
      </c>
      <c r="J21" s="13"/>
      <c r="K21" s="13"/>
      <c r="L21" s="13"/>
      <c r="M21" s="13">
        <v>85268.06</v>
      </c>
      <c r="N21" s="13"/>
      <c r="O21" s="13"/>
      <c r="P21" s="13"/>
      <c r="Q21" s="13"/>
      <c r="R21" s="13"/>
      <c r="S21" s="13"/>
      <c r="T21" s="13"/>
      <c r="U21" s="13"/>
      <c r="V21" s="13"/>
      <c r="W21" s="13"/>
    </row>
    <row r="22" ht="36.45" customHeight="1" spans="1:23">
      <c r="A22" s="9" t="str">
        <f t="shared" si="0"/>
        <v>      中国共产党德钦县委员会机构编制办公室</v>
      </c>
      <c r="B22" s="9" t="s">
        <v>192</v>
      </c>
      <c r="C22" s="9" t="s">
        <v>193</v>
      </c>
      <c r="D22" s="9" t="s">
        <v>106</v>
      </c>
      <c r="E22" s="9" t="s">
        <v>107</v>
      </c>
      <c r="F22" s="9" t="s">
        <v>200</v>
      </c>
      <c r="G22" s="9" t="s">
        <v>201</v>
      </c>
      <c r="H22" s="13">
        <v>8162</v>
      </c>
      <c r="I22" s="13">
        <v>8162</v>
      </c>
      <c r="J22" s="13"/>
      <c r="K22" s="13"/>
      <c r="L22" s="13"/>
      <c r="M22" s="13">
        <v>8162</v>
      </c>
      <c r="N22" s="13"/>
      <c r="O22" s="13"/>
      <c r="P22" s="13"/>
      <c r="Q22" s="13"/>
      <c r="R22" s="13"/>
      <c r="S22" s="13"/>
      <c r="T22" s="13"/>
      <c r="U22" s="13"/>
      <c r="V22" s="13"/>
      <c r="W22" s="13"/>
    </row>
    <row r="23" ht="36.45" customHeight="1" spans="1:23">
      <c r="A23" s="9" t="str">
        <f t="shared" si="0"/>
        <v>      中国共产党德钦县委员会机构编制办公室</v>
      </c>
      <c r="B23" s="9" t="s">
        <v>192</v>
      </c>
      <c r="C23" s="9" t="s">
        <v>193</v>
      </c>
      <c r="D23" s="9" t="s">
        <v>85</v>
      </c>
      <c r="E23" s="9" t="s">
        <v>86</v>
      </c>
      <c r="F23" s="9" t="s">
        <v>202</v>
      </c>
      <c r="G23" s="9" t="s">
        <v>203</v>
      </c>
      <c r="H23" s="13">
        <v>1426.91</v>
      </c>
      <c r="I23" s="13">
        <v>1426.91</v>
      </c>
      <c r="J23" s="13"/>
      <c r="K23" s="13"/>
      <c r="L23" s="13"/>
      <c r="M23" s="13">
        <v>1426.91</v>
      </c>
      <c r="N23" s="13"/>
      <c r="O23" s="13"/>
      <c r="P23" s="13"/>
      <c r="Q23" s="13"/>
      <c r="R23" s="13"/>
      <c r="S23" s="13"/>
      <c r="T23" s="13"/>
      <c r="U23" s="13"/>
      <c r="V23" s="13"/>
      <c r="W23" s="13"/>
    </row>
    <row r="24" ht="36.45" customHeight="1" spans="1:23">
      <c r="A24" s="9" t="str">
        <f t="shared" si="0"/>
        <v>      中国共产党德钦县委员会机构编制办公室</v>
      </c>
      <c r="B24" s="9" t="s">
        <v>192</v>
      </c>
      <c r="C24" s="9" t="s">
        <v>193</v>
      </c>
      <c r="D24" s="9" t="s">
        <v>108</v>
      </c>
      <c r="E24" s="9" t="s">
        <v>109</v>
      </c>
      <c r="F24" s="9" t="s">
        <v>202</v>
      </c>
      <c r="G24" s="9" t="s">
        <v>203</v>
      </c>
      <c r="H24" s="13">
        <v>3312</v>
      </c>
      <c r="I24" s="13">
        <v>3312</v>
      </c>
      <c r="J24" s="13"/>
      <c r="K24" s="13"/>
      <c r="L24" s="13"/>
      <c r="M24" s="13">
        <v>3312</v>
      </c>
      <c r="N24" s="13"/>
      <c r="O24" s="13"/>
      <c r="P24" s="13"/>
      <c r="Q24" s="13"/>
      <c r="R24" s="13"/>
      <c r="S24" s="13"/>
      <c r="T24" s="13"/>
      <c r="U24" s="13"/>
      <c r="V24" s="13"/>
      <c r="W24" s="13"/>
    </row>
    <row r="25" ht="36.45" customHeight="1" spans="1:23">
      <c r="A25" s="9" t="str">
        <f t="shared" si="0"/>
        <v>      中国共产党德钦县委员会机构编制办公室</v>
      </c>
      <c r="B25" s="9" t="s">
        <v>192</v>
      </c>
      <c r="C25" s="9" t="s">
        <v>193</v>
      </c>
      <c r="D25" s="9" t="s">
        <v>108</v>
      </c>
      <c r="E25" s="9" t="s">
        <v>109</v>
      </c>
      <c r="F25" s="9" t="s">
        <v>202</v>
      </c>
      <c r="G25" s="9" t="s">
        <v>203</v>
      </c>
      <c r="H25" s="13"/>
      <c r="I25" s="13"/>
      <c r="J25" s="13"/>
      <c r="K25" s="13"/>
      <c r="L25" s="13"/>
      <c r="M25" s="13"/>
      <c r="N25" s="13"/>
      <c r="O25" s="13"/>
      <c r="P25" s="13"/>
      <c r="Q25" s="13"/>
      <c r="R25" s="13"/>
      <c r="S25" s="13"/>
      <c r="T25" s="13"/>
      <c r="U25" s="13"/>
      <c r="V25" s="13"/>
      <c r="W25" s="13"/>
    </row>
    <row r="26" ht="36.45" customHeight="1" spans="1:23">
      <c r="A26" s="9" t="str">
        <f t="shared" si="0"/>
        <v>      中国共产党德钦县委员会机构编制办公室</v>
      </c>
      <c r="B26" s="9" t="s">
        <v>192</v>
      </c>
      <c r="C26" s="9" t="s">
        <v>193</v>
      </c>
      <c r="D26" s="9" t="s">
        <v>108</v>
      </c>
      <c r="E26" s="9" t="s">
        <v>109</v>
      </c>
      <c r="F26" s="9" t="s">
        <v>202</v>
      </c>
      <c r="G26" s="9" t="s">
        <v>203</v>
      </c>
      <c r="H26" s="13">
        <v>4338.03</v>
      </c>
      <c r="I26" s="13">
        <v>4338.03</v>
      </c>
      <c r="J26" s="13"/>
      <c r="K26" s="13"/>
      <c r="L26" s="13"/>
      <c r="M26" s="13">
        <v>4338.03</v>
      </c>
      <c r="N26" s="13"/>
      <c r="O26" s="13"/>
      <c r="P26" s="13"/>
      <c r="Q26" s="13"/>
      <c r="R26" s="13"/>
      <c r="S26" s="13"/>
      <c r="T26" s="13"/>
      <c r="U26" s="13"/>
      <c r="V26" s="13"/>
      <c r="W26" s="13"/>
    </row>
    <row r="27" ht="36.45" customHeight="1" spans="1:23">
      <c r="A27" s="9" t="str">
        <f t="shared" si="0"/>
        <v>      中国共产党德钦县委员会机构编制办公室</v>
      </c>
      <c r="B27" s="9" t="s">
        <v>192</v>
      </c>
      <c r="C27" s="9" t="s">
        <v>193</v>
      </c>
      <c r="D27" s="9" t="s">
        <v>108</v>
      </c>
      <c r="E27" s="9" t="s">
        <v>109</v>
      </c>
      <c r="F27" s="9" t="s">
        <v>202</v>
      </c>
      <c r="G27" s="9" t="s">
        <v>203</v>
      </c>
      <c r="H27" s="13"/>
      <c r="I27" s="13"/>
      <c r="J27" s="13"/>
      <c r="K27" s="13"/>
      <c r="L27" s="13"/>
      <c r="M27" s="13"/>
      <c r="N27" s="13"/>
      <c r="O27" s="13"/>
      <c r="P27" s="13"/>
      <c r="Q27" s="13"/>
      <c r="R27" s="13"/>
      <c r="S27" s="13"/>
      <c r="T27" s="13"/>
      <c r="U27" s="13"/>
      <c r="V27" s="13"/>
      <c r="W27" s="13"/>
    </row>
    <row r="28" ht="36.45" customHeight="1" spans="1:23">
      <c r="A28" s="9" t="str">
        <f t="shared" si="0"/>
        <v>      中国共产党德钦县委员会机构编制办公室</v>
      </c>
      <c r="B28" s="9" t="s">
        <v>192</v>
      </c>
      <c r="C28" s="9" t="s">
        <v>193</v>
      </c>
      <c r="D28" s="9" t="s">
        <v>108</v>
      </c>
      <c r="E28" s="9" t="s">
        <v>109</v>
      </c>
      <c r="F28" s="9" t="s">
        <v>202</v>
      </c>
      <c r="G28" s="9" t="s">
        <v>203</v>
      </c>
      <c r="H28" s="13">
        <v>276</v>
      </c>
      <c r="I28" s="13">
        <v>276</v>
      </c>
      <c r="J28" s="13"/>
      <c r="K28" s="13"/>
      <c r="L28" s="13"/>
      <c r="M28" s="13">
        <v>276</v>
      </c>
      <c r="N28" s="13"/>
      <c r="O28" s="13"/>
      <c r="P28" s="13"/>
      <c r="Q28" s="13"/>
      <c r="R28" s="13"/>
      <c r="S28" s="13"/>
      <c r="T28" s="13"/>
      <c r="U28" s="13"/>
      <c r="V28" s="13"/>
      <c r="W28" s="13"/>
    </row>
    <row r="29" ht="36.45" customHeight="1" spans="1:23">
      <c r="A29" s="9" t="str">
        <f t="shared" si="0"/>
        <v>      中国共产党德钦县委员会机构编制办公室</v>
      </c>
      <c r="B29" s="9" t="s">
        <v>192</v>
      </c>
      <c r="C29" s="9" t="s">
        <v>193</v>
      </c>
      <c r="D29" s="9" t="s">
        <v>108</v>
      </c>
      <c r="E29" s="9" t="s">
        <v>109</v>
      </c>
      <c r="F29" s="9" t="s">
        <v>202</v>
      </c>
      <c r="G29" s="9" t="s">
        <v>203</v>
      </c>
      <c r="H29" s="13"/>
      <c r="I29" s="13"/>
      <c r="J29" s="13"/>
      <c r="K29" s="13"/>
      <c r="L29" s="13"/>
      <c r="M29" s="13"/>
      <c r="N29" s="13"/>
      <c r="O29" s="13"/>
      <c r="P29" s="13"/>
      <c r="Q29" s="13"/>
      <c r="R29" s="13"/>
      <c r="S29" s="13"/>
      <c r="T29" s="13"/>
      <c r="U29" s="13"/>
      <c r="V29" s="13"/>
      <c r="W29" s="13"/>
    </row>
    <row r="30" ht="36.45" customHeight="1" spans="1:23">
      <c r="A30" s="9" t="str">
        <f t="shared" si="0"/>
        <v>      中国共产党德钦县委员会机构编制办公室</v>
      </c>
      <c r="B30" s="9" t="s">
        <v>204</v>
      </c>
      <c r="C30" s="9" t="s">
        <v>115</v>
      </c>
      <c r="D30" s="9" t="s">
        <v>114</v>
      </c>
      <c r="E30" s="9" t="s">
        <v>115</v>
      </c>
      <c r="F30" s="9" t="s">
        <v>205</v>
      </c>
      <c r="G30" s="9" t="s">
        <v>115</v>
      </c>
      <c r="H30" s="13">
        <v>276121.75</v>
      </c>
      <c r="I30" s="13">
        <v>276121.75</v>
      </c>
      <c r="J30" s="13"/>
      <c r="K30" s="13"/>
      <c r="L30" s="13"/>
      <c r="M30" s="13">
        <v>276121.75</v>
      </c>
      <c r="N30" s="13"/>
      <c r="O30" s="13"/>
      <c r="P30" s="13"/>
      <c r="Q30" s="13"/>
      <c r="R30" s="13"/>
      <c r="S30" s="13"/>
      <c r="T30" s="13"/>
      <c r="U30" s="13"/>
      <c r="V30" s="13"/>
      <c r="W30" s="13"/>
    </row>
    <row r="31" ht="36.45" customHeight="1" spans="1:23">
      <c r="A31" s="9" t="str">
        <f t="shared" si="0"/>
        <v>      中国共产党德钦县委员会机构编制办公室</v>
      </c>
      <c r="B31" s="9" t="s">
        <v>206</v>
      </c>
      <c r="C31" s="9" t="s">
        <v>207</v>
      </c>
      <c r="D31" s="9" t="s">
        <v>85</v>
      </c>
      <c r="E31" s="9" t="s">
        <v>86</v>
      </c>
      <c r="F31" s="9" t="s">
        <v>208</v>
      </c>
      <c r="G31" s="9" t="s">
        <v>207</v>
      </c>
      <c r="H31" s="13">
        <v>900</v>
      </c>
      <c r="I31" s="13">
        <v>900</v>
      </c>
      <c r="J31" s="13"/>
      <c r="K31" s="13"/>
      <c r="L31" s="13"/>
      <c r="M31" s="13">
        <v>900</v>
      </c>
      <c r="N31" s="13"/>
      <c r="O31" s="13"/>
      <c r="P31" s="13"/>
      <c r="Q31" s="13"/>
      <c r="R31" s="13"/>
      <c r="S31" s="13"/>
      <c r="T31" s="13"/>
      <c r="U31" s="13"/>
      <c r="V31" s="13"/>
      <c r="W31" s="13"/>
    </row>
    <row r="32" ht="36.45" customHeight="1" spans="1:23">
      <c r="A32" s="9" t="str">
        <f t="shared" si="0"/>
        <v>      中国共产党德钦县委员会机构编制办公室</v>
      </c>
      <c r="B32" s="9" t="s">
        <v>209</v>
      </c>
      <c r="C32" s="9" t="s">
        <v>210</v>
      </c>
      <c r="D32" s="9" t="s">
        <v>85</v>
      </c>
      <c r="E32" s="9" t="s">
        <v>86</v>
      </c>
      <c r="F32" s="9" t="s">
        <v>211</v>
      </c>
      <c r="G32" s="9" t="s">
        <v>212</v>
      </c>
      <c r="H32" s="13">
        <v>20000</v>
      </c>
      <c r="I32" s="13">
        <v>20000</v>
      </c>
      <c r="J32" s="13"/>
      <c r="K32" s="13"/>
      <c r="L32" s="13"/>
      <c r="M32" s="13">
        <v>20000</v>
      </c>
      <c r="N32" s="13"/>
      <c r="O32" s="13"/>
      <c r="P32" s="13"/>
      <c r="Q32" s="13"/>
      <c r="R32" s="13"/>
      <c r="S32" s="13"/>
      <c r="T32" s="13"/>
      <c r="U32" s="13"/>
      <c r="V32" s="13"/>
      <c r="W32" s="13"/>
    </row>
    <row r="33" ht="36.45" customHeight="1" spans="1:23">
      <c r="A33" s="9" t="str">
        <f t="shared" si="0"/>
        <v>      中国共产党德钦县委员会机构编制办公室</v>
      </c>
      <c r="B33" s="9" t="s">
        <v>213</v>
      </c>
      <c r="C33" s="9" t="s">
        <v>155</v>
      </c>
      <c r="D33" s="9" t="s">
        <v>85</v>
      </c>
      <c r="E33" s="9" t="s">
        <v>86</v>
      </c>
      <c r="F33" s="9" t="s">
        <v>214</v>
      </c>
      <c r="G33" s="9" t="s">
        <v>155</v>
      </c>
      <c r="H33" s="13">
        <v>3000</v>
      </c>
      <c r="I33" s="13">
        <v>3000</v>
      </c>
      <c r="J33" s="13"/>
      <c r="K33" s="13"/>
      <c r="L33" s="13"/>
      <c r="M33" s="13">
        <v>3000</v>
      </c>
      <c r="N33" s="13"/>
      <c r="O33" s="13"/>
      <c r="P33" s="13"/>
      <c r="Q33" s="13"/>
      <c r="R33" s="13"/>
      <c r="S33" s="13"/>
      <c r="T33" s="13"/>
      <c r="U33" s="13"/>
      <c r="V33" s="13"/>
      <c r="W33" s="13"/>
    </row>
    <row r="34" ht="36.45" customHeight="1" spans="1:23">
      <c r="A34" s="9" t="str">
        <f t="shared" si="0"/>
        <v>      中国共产党德钦县委员会机构编制办公室</v>
      </c>
      <c r="B34" s="9" t="s">
        <v>209</v>
      </c>
      <c r="C34" s="9" t="s">
        <v>210</v>
      </c>
      <c r="D34" s="9" t="s">
        <v>85</v>
      </c>
      <c r="E34" s="9" t="s">
        <v>86</v>
      </c>
      <c r="F34" s="9" t="s">
        <v>215</v>
      </c>
      <c r="G34" s="9" t="s">
        <v>216</v>
      </c>
      <c r="H34" s="13">
        <v>51700</v>
      </c>
      <c r="I34" s="13">
        <v>51700</v>
      </c>
      <c r="J34" s="13"/>
      <c r="K34" s="13"/>
      <c r="L34" s="13"/>
      <c r="M34" s="13">
        <v>51700</v>
      </c>
      <c r="N34" s="13"/>
      <c r="O34" s="13"/>
      <c r="P34" s="13"/>
      <c r="Q34" s="13"/>
      <c r="R34" s="13"/>
      <c r="S34" s="13"/>
      <c r="T34" s="13"/>
      <c r="U34" s="13"/>
      <c r="V34" s="13"/>
      <c r="W34" s="13"/>
    </row>
    <row r="35" ht="36.45" customHeight="1" spans="1:23">
      <c r="A35" s="9" t="str">
        <f t="shared" si="0"/>
        <v>      中国共产党德钦县委员会机构编制办公室</v>
      </c>
      <c r="B35" s="9" t="s">
        <v>217</v>
      </c>
      <c r="C35" s="9" t="s">
        <v>218</v>
      </c>
      <c r="D35" s="9" t="s">
        <v>85</v>
      </c>
      <c r="E35" s="9" t="s">
        <v>86</v>
      </c>
      <c r="F35" s="9" t="s">
        <v>219</v>
      </c>
      <c r="G35" s="9" t="s">
        <v>218</v>
      </c>
      <c r="H35" s="13">
        <v>42634.03</v>
      </c>
      <c r="I35" s="13">
        <v>42634.03</v>
      </c>
      <c r="J35" s="13"/>
      <c r="K35" s="13"/>
      <c r="L35" s="13"/>
      <c r="M35" s="13">
        <v>42634.03</v>
      </c>
      <c r="N35" s="13"/>
      <c r="O35" s="13"/>
      <c r="P35" s="13"/>
      <c r="Q35" s="13"/>
      <c r="R35" s="13"/>
      <c r="S35" s="13"/>
      <c r="T35" s="13"/>
      <c r="U35" s="13"/>
      <c r="V35" s="13"/>
      <c r="W35" s="13"/>
    </row>
    <row r="36" ht="36.45" customHeight="1" spans="1:23">
      <c r="A36" s="9" t="str">
        <f t="shared" si="0"/>
        <v>      中国共产党德钦县委员会机构编制办公室</v>
      </c>
      <c r="B36" s="9" t="s">
        <v>209</v>
      </c>
      <c r="C36" s="9" t="s">
        <v>210</v>
      </c>
      <c r="D36" s="9" t="s">
        <v>85</v>
      </c>
      <c r="E36" s="9" t="s">
        <v>86</v>
      </c>
      <c r="F36" s="9" t="s">
        <v>220</v>
      </c>
      <c r="G36" s="9" t="s">
        <v>221</v>
      </c>
      <c r="H36" s="13">
        <v>1800</v>
      </c>
      <c r="I36" s="13">
        <v>1800</v>
      </c>
      <c r="J36" s="13"/>
      <c r="K36" s="13"/>
      <c r="L36" s="13"/>
      <c r="M36" s="13">
        <v>1800</v>
      </c>
      <c r="N36" s="13"/>
      <c r="O36" s="13"/>
      <c r="P36" s="13"/>
      <c r="Q36" s="13"/>
      <c r="R36" s="13"/>
      <c r="S36" s="13"/>
      <c r="T36" s="13"/>
      <c r="U36" s="13"/>
      <c r="V36" s="13"/>
      <c r="W36" s="13"/>
    </row>
    <row r="37" ht="36.45" customHeight="1" spans="1:23">
      <c r="A37" s="9" t="str">
        <f t="shared" si="0"/>
        <v>      中国共产党德钦县委员会机构编制办公室</v>
      </c>
      <c r="B37" s="9" t="s">
        <v>222</v>
      </c>
      <c r="C37" s="9" t="s">
        <v>223</v>
      </c>
      <c r="D37" s="9" t="s">
        <v>85</v>
      </c>
      <c r="E37" s="9" t="s">
        <v>86</v>
      </c>
      <c r="F37" s="9" t="s">
        <v>220</v>
      </c>
      <c r="G37" s="9" t="s">
        <v>221</v>
      </c>
      <c r="H37" s="13">
        <v>19500</v>
      </c>
      <c r="I37" s="13">
        <v>19500</v>
      </c>
      <c r="J37" s="13"/>
      <c r="K37" s="13"/>
      <c r="L37" s="13"/>
      <c r="M37" s="13">
        <v>19500</v>
      </c>
      <c r="N37" s="13"/>
      <c r="O37" s="13"/>
      <c r="P37" s="13"/>
      <c r="Q37" s="13"/>
      <c r="R37" s="13"/>
      <c r="S37" s="13"/>
      <c r="T37" s="13"/>
      <c r="U37" s="13"/>
      <c r="V37" s="13"/>
      <c r="W37" s="13"/>
    </row>
    <row r="38" ht="36.45" customHeight="1" spans="1:23">
      <c r="A38" s="9" t="str">
        <f t="shared" si="0"/>
        <v>      中国共产党德钦县委员会机构编制办公室</v>
      </c>
      <c r="B38" s="9" t="s">
        <v>206</v>
      </c>
      <c r="C38" s="9" t="s">
        <v>207</v>
      </c>
      <c r="D38" s="9" t="s">
        <v>85</v>
      </c>
      <c r="E38" s="9" t="s">
        <v>86</v>
      </c>
      <c r="F38" s="9" t="s">
        <v>208</v>
      </c>
      <c r="G38" s="9" t="s">
        <v>207</v>
      </c>
      <c r="H38" s="13">
        <v>13500</v>
      </c>
      <c r="I38" s="13">
        <v>13500</v>
      </c>
      <c r="J38" s="13"/>
      <c r="K38" s="13"/>
      <c r="L38" s="13"/>
      <c r="M38" s="13">
        <v>13500</v>
      </c>
      <c r="N38" s="13"/>
      <c r="O38" s="13"/>
      <c r="P38" s="13"/>
      <c r="Q38" s="13"/>
      <c r="R38" s="13"/>
      <c r="S38" s="13"/>
      <c r="T38" s="13"/>
      <c r="U38" s="13"/>
      <c r="V38" s="13"/>
      <c r="W38" s="13"/>
    </row>
    <row r="39" ht="36.45" customHeight="1" spans="1:23">
      <c r="A39" s="9" t="str">
        <f t="shared" si="0"/>
        <v>      中国共产党德钦县委员会机构编制办公室</v>
      </c>
      <c r="B39" s="9" t="s">
        <v>224</v>
      </c>
      <c r="C39" s="9" t="s">
        <v>225</v>
      </c>
      <c r="D39" s="9" t="s">
        <v>85</v>
      </c>
      <c r="E39" s="9" t="s">
        <v>86</v>
      </c>
      <c r="F39" s="9" t="s">
        <v>226</v>
      </c>
      <c r="G39" s="9" t="s">
        <v>227</v>
      </c>
      <c r="H39" s="13">
        <v>97800</v>
      </c>
      <c r="I39" s="13">
        <v>97800</v>
      </c>
      <c r="J39" s="13"/>
      <c r="K39" s="13"/>
      <c r="L39" s="13"/>
      <c r="M39" s="13">
        <v>97800</v>
      </c>
      <c r="N39" s="13"/>
      <c r="O39" s="13"/>
      <c r="P39" s="13"/>
      <c r="Q39" s="13"/>
      <c r="R39" s="13"/>
      <c r="S39" s="13"/>
      <c r="T39" s="13"/>
      <c r="U39" s="13"/>
      <c r="V39" s="13"/>
      <c r="W39" s="13"/>
    </row>
    <row r="40" ht="36.45" customHeight="1" spans="1:23">
      <c r="A40" s="9" t="str">
        <f t="shared" si="0"/>
        <v>      中国共产党德钦县委员会机构编制办公室</v>
      </c>
      <c r="B40" s="9" t="s">
        <v>228</v>
      </c>
      <c r="C40" s="9" t="s">
        <v>229</v>
      </c>
      <c r="D40" s="9" t="s">
        <v>85</v>
      </c>
      <c r="E40" s="9" t="s">
        <v>86</v>
      </c>
      <c r="F40" s="9" t="s">
        <v>226</v>
      </c>
      <c r="G40" s="9" t="s">
        <v>227</v>
      </c>
      <c r="H40" s="13">
        <v>7041.6</v>
      </c>
      <c r="I40" s="13">
        <v>7041.6</v>
      </c>
      <c r="J40" s="13"/>
      <c r="K40" s="13"/>
      <c r="L40" s="13"/>
      <c r="M40" s="13">
        <v>7041.6</v>
      </c>
      <c r="N40" s="13"/>
      <c r="O40" s="13"/>
      <c r="P40" s="13"/>
      <c r="Q40" s="13"/>
      <c r="R40" s="13"/>
      <c r="S40" s="13"/>
      <c r="T40" s="13"/>
      <c r="U40" s="13"/>
      <c r="V40" s="13"/>
      <c r="W40" s="13"/>
    </row>
    <row r="41" ht="36.45" customHeight="1" spans="1:23">
      <c r="A41" s="8" t="s">
        <v>116</v>
      </c>
      <c r="B41" s="8"/>
      <c r="C41" s="8"/>
      <c r="D41" s="8"/>
      <c r="E41" s="8"/>
      <c r="F41" s="8"/>
      <c r="G41" s="8"/>
      <c r="H41" s="13">
        <v>3442014.94</v>
      </c>
      <c r="I41" s="13">
        <v>3442014.94</v>
      </c>
      <c r="J41" s="13"/>
      <c r="K41" s="13"/>
      <c r="L41" s="13"/>
      <c r="M41" s="13">
        <v>3442014.94</v>
      </c>
      <c r="N41" s="13"/>
      <c r="O41" s="13"/>
      <c r="P41" s="13"/>
      <c r="Q41" s="13"/>
      <c r="R41" s="13"/>
      <c r="S41" s="13"/>
      <c r="T41" s="13"/>
      <c r="U41" s="13"/>
      <c r="V41" s="13"/>
      <c r="W41" s="13"/>
    </row>
  </sheetData>
  <mergeCells count="30">
    <mergeCell ref="A3:W3"/>
    <mergeCell ref="A4:V4"/>
    <mergeCell ref="H5:W5"/>
    <mergeCell ref="I6:M6"/>
    <mergeCell ref="N6:P6"/>
    <mergeCell ref="R6:W6"/>
    <mergeCell ref="A41:G41"/>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5"/>
  <sheetViews>
    <sheetView showZeros="0" topLeftCell="F1" workbookViewId="0">
      <pane ySplit="1" topLeftCell="A2" activePane="bottomLeft" state="frozen"/>
      <selection/>
      <selection pane="bottomLeft" activeCell="K18" sqref="K18"/>
    </sheetView>
  </sheetViews>
  <sheetFormatPr defaultColWidth="10.3333333333333" defaultRowHeight="15" customHeight="1"/>
  <cols>
    <col min="1" max="1" width="27.4666666666667" style="1" customWidth="1"/>
    <col min="2" max="2" width="42.1444444444444" style="1" customWidth="1"/>
    <col min="3" max="4" width="33.3333333333333" style="1" customWidth="1"/>
    <col min="5" max="5" width="25.8111111111111" style="1" customWidth="1"/>
    <col min="6" max="6" width="33.3333333333333" style="1" customWidth="1"/>
    <col min="7" max="7" width="23.3111111111111" style="1" customWidth="1"/>
    <col min="8" max="12" width="33.3333333333333" style="1" customWidth="1"/>
    <col min="13" max="17" width="22.4666666666667" style="1" customWidth="1"/>
    <col min="18" max="23" width="33.3333333333333" style="1" customWidth="1"/>
    <col min="24" max="16384" width="10.3333333333333" style="1"/>
  </cols>
  <sheetData>
    <row r="1" customHeight="1" spans="1:23">
      <c r="A1" s="2"/>
      <c r="B1" s="2"/>
      <c r="C1" s="2"/>
      <c r="D1" s="2"/>
      <c r="E1" s="2"/>
      <c r="F1" s="2"/>
      <c r="G1" s="2"/>
      <c r="H1" s="2"/>
      <c r="I1" s="2"/>
      <c r="J1" s="2"/>
      <c r="K1" s="2"/>
      <c r="L1" s="2"/>
      <c r="M1" s="2"/>
      <c r="N1" s="2"/>
      <c r="O1" s="2"/>
      <c r="P1" s="2"/>
      <c r="Q1" s="2"/>
      <c r="R1" s="2"/>
      <c r="S1" s="2"/>
      <c r="T1" s="2"/>
      <c r="U1" s="2"/>
      <c r="V1" s="2"/>
      <c r="W1" s="2"/>
    </row>
    <row r="2" ht="18.75" customHeight="1" spans="20:23">
      <c r="T2" s="34"/>
      <c r="U2" s="34"/>
      <c r="V2" s="34"/>
      <c r="W2" s="3" t="s">
        <v>230</v>
      </c>
    </row>
    <row r="3" ht="55.2" customHeight="1" spans="1:23">
      <c r="A3" s="4" t="s">
        <v>231</v>
      </c>
      <c r="B3" s="4"/>
      <c r="C3" s="4"/>
      <c r="D3" s="4"/>
      <c r="E3" s="4"/>
      <c r="F3" s="4"/>
      <c r="G3" s="4"/>
      <c r="H3" s="4"/>
      <c r="I3" s="4"/>
      <c r="J3" s="4"/>
      <c r="K3" s="4"/>
      <c r="L3" s="4"/>
      <c r="M3" s="4"/>
      <c r="N3" s="4"/>
      <c r="O3" s="4"/>
      <c r="P3" s="4"/>
      <c r="Q3" s="4"/>
      <c r="R3" s="4"/>
      <c r="S3" s="4"/>
      <c r="T3" s="35"/>
      <c r="U3" s="35"/>
      <c r="V3" s="35"/>
      <c r="W3" s="4"/>
    </row>
    <row r="4" ht="18.75" customHeight="1" spans="1:23">
      <c r="A4" s="5" t="s">
        <v>2</v>
      </c>
      <c r="B4" s="6"/>
      <c r="C4" s="6"/>
      <c r="D4" s="6"/>
      <c r="E4" s="6"/>
      <c r="F4" s="6"/>
      <c r="G4" s="6"/>
      <c r="H4" s="6"/>
      <c r="I4" s="6"/>
      <c r="J4" s="6"/>
      <c r="K4" s="6"/>
      <c r="L4" s="6"/>
      <c r="M4" s="6"/>
      <c r="N4" s="6"/>
      <c r="O4" s="6"/>
      <c r="P4" s="6"/>
      <c r="Q4" s="6"/>
      <c r="R4" s="6"/>
      <c r="S4" s="6"/>
      <c r="T4" s="5"/>
      <c r="U4" s="5"/>
      <c r="V4" s="5"/>
      <c r="W4" s="7" t="s">
        <v>151</v>
      </c>
    </row>
    <row r="5" ht="34.95" customHeight="1" spans="1:23">
      <c r="A5" s="8" t="s">
        <v>232</v>
      </c>
      <c r="B5" s="8" t="s">
        <v>161</v>
      </c>
      <c r="C5" s="8" t="s">
        <v>162</v>
      </c>
      <c r="D5" s="8" t="s">
        <v>233</v>
      </c>
      <c r="E5" s="8" t="s">
        <v>163</v>
      </c>
      <c r="F5" s="8" t="s">
        <v>164</v>
      </c>
      <c r="G5" s="8" t="s">
        <v>165</v>
      </c>
      <c r="H5" s="8" t="s">
        <v>166</v>
      </c>
      <c r="I5" s="8" t="s">
        <v>33</v>
      </c>
      <c r="J5" s="8" t="s">
        <v>234</v>
      </c>
      <c r="K5" s="8"/>
      <c r="L5" s="8"/>
      <c r="M5" s="8"/>
      <c r="N5" s="8" t="s">
        <v>169</v>
      </c>
      <c r="O5" s="8"/>
      <c r="P5" s="8"/>
      <c r="Q5" s="8" t="s">
        <v>39</v>
      </c>
      <c r="R5" s="8" t="s">
        <v>40</v>
      </c>
      <c r="S5" s="8"/>
      <c r="T5" s="11"/>
      <c r="U5" s="11"/>
      <c r="V5" s="11"/>
      <c r="W5" s="8"/>
    </row>
    <row r="6" ht="34.95" customHeight="1" spans="1:23">
      <c r="A6" s="8"/>
      <c r="B6" s="8"/>
      <c r="C6" s="8"/>
      <c r="D6" s="8"/>
      <c r="E6" s="8"/>
      <c r="F6" s="8"/>
      <c r="G6" s="8"/>
      <c r="H6" s="8"/>
      <c r="I6" s="8"/>
      <c r="J6" s="8" t="s">
        <v>36</v>
      </c>
      <c r="K6" s="8"/>
      <c r="L6" s="8" t="s">
        <v>37</v>
      </c>
      <c r="M6" s="8" t="s">
        <v>38</v>
      </c>
      <c r="N6" s="8" t="s">
        <v>36</v>
      </c>
      <c r="O6" s="8" t="s">
        <v>37</v>
      </c>
      <c r="P6" s="8" t="s">
        <v>38</v>
      </c>
      <c r="Q6" s="8"/>
      <c r="R6" s="8" t="s">
        <v>35</v>
      </c>
      <c r="S6" s="8" t="s">
        <v>42</v>
      </c>
      <c r="T6" s="11" t="s">
        <v>235</v>
      </c>
      <c r="U6" s="11" t="s">
        <v>44</v>
      </c>
      <c r="V6" s="11" t="s">
        <v>45</v>
      </c>
      <c r="W6" s="8" t="s">
        <v>46</v>
      </c>
    </row>
    <row r="7" ht="34.95" customHeight="1" spans="1:23">
      <c r="A7" s="8"/>
      <c r="B7" s="8"/>
      <c r="C7" s="8"/>
      <c r="D7" s="8"/>
      <c r="E7" s="8"/>
      <c r="F7" s="8"/>
      <c r="G7" s="8"/>
      <c r="H7" s="8"/>
      <c r="I7" s="8"/>
      <c r="J7" s="8" t="s">
        <v>35</v>
      </c>
      <c r="K7" s="8" t="s">
        <v>236</v>
      </c>
      <c r="L7" s="8"/>
      <c r="M7" s="8"/>
      <c r="N7" s="8"/>
      <c r="O7" s="8"/>
      <c r="P7" s="8"/>
      <c r="Q7" s="8"/>
      <c r="R7" s="8"/>
      <c r="S7" s="8"/>
      <c r="T7" s="11"/>
      <c r="U7" s="11"/>
      <c r="V7" s="11"/>
      <c r="W7" s="8"/>
    </row>
    <row r="8" ht="34.95" customHeight="1" spans="1:23">
      <c r="A8" s="8" t="s">
        <v>47</v>
      </c>
      <c r="B8" s="8" t="s">
        <v>48</v>
      </c>
      <c r="C8" s="8" t="s">
        <v>49</v>
      </c>
      <c r="D8" s="8" t="s">
        <v>50</v>
      </c>
      <c r="E8" s="8" t="s">
        <v>51</v>
      </c>
      <c r="F8" s="8" t="s">
        <v>52</v>
      </c>
      <c r="G8" s="8" t="s">
        <v>53</v>
      </c>
      <c r="H8" s="8" t="s">
        <v>54</v>
      </c>
      <c r="I8" s="8" t="s">
        <v>55</v>
      </c>
      <c r="J8" s="8" t="s">
        <v>56</v>
      </c>
      <c r="K8" s="8" t="s">
        <v>57</v>
      </c>
      <c r="L8" s="8" t="s">
        <v>58</v>
      </c>
      <c r="M8" s="8" t="s">
        <v>59</v>
      </c>
      <c r="N8" s="8" t="s">
        <v>60</v>
      </c>
      <c r="O8" s="8" t="s">
        <v>61</v>
      </c>
      <c r="P8" s="8" t="s">
        <v>62</v>
      </c>
      <c r="Q8" s="8" t="s">
        <v>63</v>
      </c>
      <c r="R8" s="8" t="s">
        <v>64</v>
      </c>
      <c r="S8" s="8" t="s">
        <v>65</v>
      </c>
      <c r="T8" s="11" t="s">
        <v>178</v>
      </c>
      <c r="U8" s="11" t="s">
        <v>179</v>
      </c>
      <c r="V8" s="11" t="s">
        <v>180</v>
      </c>
      <c r="W8" s="8" t="s">
        <v>181</v>
      </c>
    </row>
    <row r="9" ht="34.95" customHeight="1" spans="1:23">
      <c r="A9" s="9"/>
      <c r="B9" s="9"/>
      <c r="C9" s="9" t="s">
        <v>237</v>
      </c>
      <c r="D9" s="9"/>
      <c r="E9" s="9"/>
      <c r="F9" s="9"/>
      <c r="G9" s="9"/>
      <c r="H9" s="9"/>
      <c r="I9" s="13">
        <v>243000</v>
      </c>
      <c r="J9" s="13">
        <v>243000</v>
      </c>
      <c r="K9" s="13">
        <v>243000</v>
      </c>
      <c r="L9" s="13"/>
      <c r="M9" s="13"/>
      <c r="N9" s="13"/>
      <c r="O9" s="13"/>
      <c r="P9" s="13"/>
      <c r="Q9" s="13"/>
      <c r="R9" s="13"/>
      <c r="S9" s="13"/>
      <c r="T9" s="13"/>
      <c r="U9" s="13"/>
      <c r="V9" s="13"/>
      <c r="W9" s="13"/>
    </row>
    <row r="10" ht="34.95" customHeight="1" spans="1:23">
      <c r="A10" s="9" t="s">
        <v>238</v>
      </c>
      <c r="B10" s="9" t="s">
        <v>239</v>
      </c>
      <c r="C10" s="9" t="s">
        <v>237</v>
      </c>
      <c r="D10" s="9" t="s">
        <v>67</v>
      </c>
      <c r="E10" s="9" t="s">
        <v>85</v>
      </c>
      <c r="F10" s="9" t="s">
        <v>86</v>
      </c>
      <c r="G10" s="9" t="s">
        <v>215</v>
      </c>
      <c r="H10" s="9" t="s">
        <v>216</v>
      </c>
      <c r="I10" s="13">
        <v>136250</v>
      </c>
      <c r="J10" s="13">
        <v>136250</v>
      </c>
      <c r="K10" s="13">
        <v>136250</v>
      </c>
      <c r="L10" s="13"/>
      <c r="M10" s="13"/>
      <c r="N10" s="13"/>
      <c r="O10" s="13"/>
      <c r="P10" s="13"/>
      <c r="Q10" s="13"/>
      <c r="R10" s="13"/>
      <c r="S10" s="13"/>
      <c r="T10" s="13"/>
      <c r="U10" s="13"/>
      <c r="V10" s="13"/>
      <c r="W10" s="13"/>
    </row>
    <row r="11" ht="34.95" customHeight="1" spans="1:23">
      <c r="A11" s="9" t="s">
        <v>238</v>
      </c>
      <c r="B11" s="9" t="s">
        <v>239</v>
      </c>
      <c r="C11" s="9" t="s">
        <v>237</v>
      </c>
      <c r="D11" s="9" t="s">
        <v>67</v>
      </c>
      <c r="E11" s="9" t="s">
        <v>85</v>
      </c>
      <c r="F11" s="9" t="s">
        <v>86</v>
      </c>
      <c r="G11" s="9" t="s">
        <v>211</v>
      </c>
      <c r="H11" s="9" t="s">
        <v>212</v>
      </c>
      <c r="I11" s="13">
        <v>50000</v>
      </c>
      <c r="J11" s="13">
        <v>50000</v>
      </c>
      <c r="K11" s="13">
        <v>50000</v>
      </c>
      <c r="L11" s="13"/>
      <c r="M11" s="13"/>
      <c r="N11" s="13"/>
      <c r="O11" s="13"/>
      <c r="P11" s="13"/>
      <c r="Q11" s="13"/>
      <c r="R11" s="13"/>
      <c r="S11" s="13"/>
      <c r="T11" s="13"/>
      <c r="U11" s="13"/>
      <c r="V11" s="13"/>
      <c r="W11" s="13"/>
    </row>
    <row r="12" ht="34.95" customHeight="1" spans="1:23">
      <c r="A12" s="9" t="s">
        <v>238</v>
      </c>
      <c r="B12" s="9" t="s">
        <v>239</v>
      </c>
      <c r="C12" s="9" t="s">
        <v>237</v>
      </c>
      <c r="D12" s="9" t="s">
        <v>67</v>
      </c>
      <c r="E12" s="9" t="s">
        <v>85</v>
      </c>
      <c r="F12" s="9" t="s">
        <v>86</v>
      </c>
      <c r="G12" s="9" t="s">
        <v>240</v>
      </c>
      <c r="H12" s="9" t="s">
        <v>241</v>
      </c>
      <c r="I12" s="13">
        <v>30000</v>
      </c>
      <c r="J12" s="13">
        <v>30000</v>
      </c>
      <c r="K12" s="13">
        <v>30000</v>
      </c>
      <c r="L12" s="13"/>
      <c r="M12" s="13"/>
      <c r="N12" s="13"/>
      <c r="O12" s="13"/>
      <c r="P12" s="13"/>
      <c r="Q12" s="13"/>
      <c r="R12" s="13"/>
      <c r="S12" s="13"/>
      <c r="T12" s="13"/>
      <c r="U12" s="13"/>
      <c r="V12" s="13"/>
      <c r="W12" s="13"/>
    </row>
    <row r="13" ht="34.95" customHeight="1" spans="1:23">
      <c r="A13" s="9" t="s">
        <v>238</v>
      </c>
      <c r="B13" s="9" t="s">
        <v>239</v>
      </c>
      <c r="C13" s="9" t="s">
        <v>237</v>
      </c>
      <c r="D13" s="9" t="s">
        <v>67</v>
      </c>
      <c r="E13" s="9" t="s">
        <v>85</v>
      </c>
      <c r="F13" s="9" t="s">
        <v>86</v>
      </c>
      <c r="G13" s="9" t="s">
        <v>242</v>
      </c>
      <c r="H13" s="9" t="s">
        <v>243</v>
      </c>
      <c r="I13" s="13">
        <v>16750</v>
      </c>
      <c r="J13" s="13">
        <v>16750</v>
      </c>
      <c r="K13" s="13">
        <v>16750</v>
      </c>
      <c r="L13" s="13"/>
      <c r="M13" s="13"/>
      <c r="N13" s="13"/>
      <c r="O13" s="13"/>
      <c r="P13" s="13"/>
      <c r="Q13" s="13"/>
      <c r="R13" s="13"/>
      <c r="S13" s="13"/>
      <c r="T13" s="13"/>
      <c r="U13" s="13"/>
      <c r="V13" s="13"/>
      <c r="W13" s="13"/>
    </row>
    <row r="14" ht="34.95" customHeight="1" spans="1:23">
      <c r="A14" s="9" t="s">
        <v>238</v>
      </c>
      <c r="B14" s="9" t="s">
        <v>239</v>
      </c>
      <c r="C14" s="9" t="s">
        <v>237</v>
      </c>
      <c r="D14" s="9" t="s">
        <v>67</v>
      </c>
      <c r="E14" s="9" t="s">
        <v>89</v>
      </c>
      <c r="F14" s="9" t="s">
        <v>86</v>
      </c>
      <c r="G14" s="9" t="s">
        <v>244</v>
      </c>
      <c r="H14" s="9" t="s">
        <v>245</v>
      </c>
      <c r="I14" s="13">
        <v>10000</v>
      </c>
      <c r="J14" s="13">
        <v>10000</v>
      </c>
      <c r="K14" s="13">
        <v>10000</v>
      </c>
      <c r="L14" s="13"/>
      <c r="M14" s="13"/>
      <c r="N14" s="13"/>
      <c r="O14" s="13"/>
      <c r="P14" s="13"/>
      <c r="Q14" s="13"/>
      <c r="R14" s="13"/>
      <c r="S14" s="13"/>
      <c r="T14" s="13"/>
      <c r="U14" s="13"/>
      <c r="V14" s="13"/>
      <c r="W14" s="13"/>
    </row>
    <row r="15" ht="34.95" customHeight="1" spans="1:23">
      <c r="A15" s="8" t="s">
        <v>116</v>
      </c>
      <c r="B15" s="8"/>
      <c r="C15" s="8"/>
      <c r="D15" s="8"/>
      <c r="E15" s="8"/>
      <c r="F15" s="8"/>
      <c r="G15" s="8"/>
      <c r="H15" s="8"/>
      <c r="I15" s="13">
        <v>243000</v>
      </c>
      <c r="J15" s="13">
        <v>243000</v>
      </c>
      <c r="K15" s="13">
        <v>243000</v>
      </c>
      <c r="L15" s="13"/>
      <c r="M15" s="13"/>
      <c r="N15" s="13"/>
      <c r="O15" s="13"/>
      <c r="P15" s="13"/>
      <c r="Q15" s="13"/>
      <c r="R15" s="13"/>
      <c r="S15" s="13"/>
      <c r="T15" s="13"/>
      <c r="U15" s="13"/>
      <c r="V15" s="13"/>
      <c r="W15" s="13"/>
    </row>
  </sheetData>
  <mergeCells count="28">
    <mergeCell ref="A3:W3"/>
    <mergeCell ref="A4:V4"/>
    <mergeCell ref="J5:M5"/>
    <mergeCell ref="N5:P5"/>
    <mergeCell ref="R5:W5"/>
    <mergeCell ref="J6:K6"/>
    <mergeCell ref="A15:H15"/>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6"/>
  <sheetViews>
    <sheetView showZeros="0" workbookViewId="0">
      <pane ySplit="1" topLeftCell="A17" activePane="bottomLeft" state="frozen"/>
      <selection/>
      <selection pane="bottomLeft" activeCell="B8" sqref="B8:B26"/>
    </sheetView>
  </sheetViews>
  <sheetFormatPr defaultColWidth="10.3333333333333" defaultRowHeight="15" customHeight="1"/>
  <cols>
    <col min="1" max="2" width="64.9666666666667" style="1" customWidth="1"/>
    <col min="3" max="3" width="33.3333333333333" style="1" customWidth="1"/>
    <col min="4" max="4" width="12.6888888888889" style="1" customWidth="1"/>
    <col min="5" max="5" width="33.3333333333333" style="1" customWidth="1"/>
    <col min="6" max="6" width="6.22222222222222" style="1" customWidth="1"/>
    <col min="7" max="7" width="24.5" style="1" customWidth="1"/>
    <col min="8" max="8" width="22.9555555555556" style="1" customWidth="1"/>
    <col min="9" max="9" width="20.8444444444444" style="1" customWidth="1"/>
    <col min="10" max="10" width="33.3333333333333" style="1" customWidth="1"/>
    <col min="11" max="16384" width="10.3333333333333" style="1"/>
  </cols>
  <sheetData>
    <row r="1" customHeight="1" spans="1:10">
      <c r="A1" s="2"/>
      <c r="B1" s="2"/>
      <c r="C1" s="2"/>
      <c r="D1" s="2"/>
      <c r="E1" s="2"/>
      <c r="F1" s="2"/>
      <c r="G1" s="2"/>
      <c r="H1" s="2"/>
      <c r="I1" s="2"/>
      <c r="J1" s="2"/>
    </row>
    <row r="2" ht="18.75" customHeight="1" spans="10:10">
      <c r="J2" s="3" t="s">
        <v>246</v>
      </c>
    </row>
    <row r="3" ht="55.95" customHeight="1" spans="1:10">
      <c r="A3" s="4" t="s">
        <v>247</v>
      </c>
      <c r="B3" s="4"/>
      <c r="C3" s="4"/>
      <c r="D3" s="4"/>
      <c r="E3" s="4"/>
      <c r="F3" s="4"/>
      <c r="G3" s="4"/>
      <c r="H3" s="4"/>
      <c r="I3" s="4"/>
      <c r="J3" s="4"/>
    </row>
    <row r="4" ht="18.75" customHeight="1" spans="1:10">
      <c r="A4" s="5" t="s">
        <v>2</v>
      </c>
      <c r="B4" s="6"/>
      <c r="C4" s="6"/>
      <c r="D4" s="6"/>
      <c r="E4" s="6"/>
      <c r="F4" s="6"/>
      <c r="G4" s="6"/>
      <c r="H4" s="6"/>
      <c r="I4" s="6"/>
      <c r="J4" s="6"/>
    </row>
    <row r="5" ht="33.45" customHeight="1" spans="1:10">
      <c r="A5" s="8" t="s">
        <v>248</v>
      </c>
      <c r="B5" s="8" t="s">
        <v>249</v>
      </c>
      <c r="C5" s="8" t="s">
        <v>250</v>
      </c>
      <c r="D5" s="8" t="s">
        <v>251</v>
      </c>
      <c r="E5" s="8" t="s">
        <v>252</v>
      </c>
      <c r="F5" s="8" t="s">
        <v>253</v>
      </c>
      <c r="G5" s="8" t="s">
        <v>254</v>
      </c>
      <c r="H5" s="8" t="s">
        <v>255</v>
      </c>
      <c r="I5" s="8" t="s">
        <v>256</v>
      </c>
      <c r="J5" s="8" t="s">
        <v>257</v>
      </c>
    </row>
    <row r="6" ht="33.45" customHeight="1" spans="1:10">
      <c r="A6" s="8" t="s">
        <v>47</v>
      </c>
      <c r="B6" s="8" t="s">
        <v>48</v>
      </c>
      <c r="C6" s="8" t="s">
        <v>49</v>
      </c>
      <c r="D6" s="8" t="s">
        <v>50</v>
      </c>
      <c r="E6" s="8" t="s">
        <v>51</v>
      </c>
      <c r="F6" s="8" t="s">
        <v>52</v>
      </c>
      <c r="G6" s="8" t="s">
        <v>53</v>
      </c>
      <c r="H6" s="8" t="s">
        <v>54</v>
      </c>
      <c r="I6" s="8" t="s">
        <v>55</v>
      </c>
      <c r="J6" s="8" t="s">
        <v>56</v>
      </c>
    </row>
    <row r="7" ht="32.7" customHeight="1" spans="1:10">
      <c r="A7" s="24" t="s">
        <v>258</v>
      </c>
      <c r="B7" s="9"/>
      <c r="C7" s="9"/>
      <c r="D7" s="9"/>
      <c r="E7" s="9"/>
      <c r="F7" s="9"/>
      <c r="G7" s="9"/>
      <c r="H7" s="9"/>
      <c r="I7" s="9"/>
      <c r="J7" s="9"/>
    </row>
    <row r="8" ht="45" customHeight="1" spans="1:10">
      <c r="A8" s="25" t="s">
        <v>237</v>
      </c>
      <c r="B8" s="26" t="s">
        <v>259</v>
      </c>
      <c r="C8" s="27"/>
      <c r="D8" s="9"/>
      <c r="E8" s="9"/>
      <c r="F8" s="9"/>
      <c r="G8" s="9"/>
      <c r="H8" s="9"/>
      <c r="I8" s="9"/>
      <c r="J8" s="9"/>
    </row>
    <row r="9" ht="67" customHeight="1" spans="1:10">
      <c r="A9" s="25"/>
      <c r="B9" s="26"/>
      <c r="C9" s="28" t="s">
        <v>260</v>
      </c>
      <c r="D9" s="29" t="s">
        <v>261</v>
      </c>
      <c r="E9" s="29" t="s">
        <v>262</v>
      </c>
      <c r="F9" s="30" t="s">
        <v>263</v>
      </c>
      <c r="G9" s="30" t="s">
        <v>48</v>
      </c>
      <c r="H9" s="30" t="s">
        <v>264</v>
      </c>
      <c r="I9" s="30" t="s">
        <v>265</v>
      </c>
      <c r="J9" s="30" t="s">
        <v>266</v>
      </c>
    </row>
    <row r="10" ht="67" customHeight="1" spans="1:10">
      <c r="A10" s="25"/>
      <c r="B10" s="26"/>
      <c r="C10" s="31"/>
      <c r="D10" s="29" t="s">
        <v>14</v>
      </c>
      <c r="E10" s="29" t="s">
        <v>267</v>
      </c>
      <c r="F10" s="30" t="s">
        <v>263</v>
      </c>
      <c r="G10" s="30" t="s">
        <v>268</v>
      </c>
      <c r="H10" s="30" t="s">
        <v>264</v>
      </c>
      <c r="I10" s="30" t="s">
        <v>265</v>
      </c>
      <c r="J10" s="30" t="s">
        <v>269</v>
      </c>
    </row>
    <row r="11" ht="67" customHeight="1" spans="1:10">
      <c r="A11" s="25"/>
      <c r="B11" s="26"/>
      <c r="C11" s="31"/>
      <c r="D11" s="29" t="s">
        <v>14</v>
      </c>
      <c r="E11" s="29" t="s">
        <v>270</v>
      </c>
      <c r="F11" s="30" t="s">
        <v>263</v>
      </c>
      <c r="G11" s="30" t="s">
        <v>268</v>
      </c>
      <c r="H11" s="30" t="s">
        <v>264</v>
      </c>
      <c r="I11" s="30" t="s">
        <v>265</v>
      </c>
      <c r="J11" s="30" t="s">
        <v>271</v>
      </c>
    </row>
    <row r="12" ht="67" customHeight="1" spans="1:10">
      <c r="A12" s="25"/>
      <c r="B12" s="26"/>
      <c r="C12" s="31"/>
      <c r="D12" s="29" t="s">
        <v>14</v>
      </c>
      <c r="E12" s="29" t="s">
        <v>272</v>
      </c>
      <c r="F12" s="30" t="s">
        <v>273</v>
      </c>
      <c r="G12" s="30" t="s">
        <v>48</v>
      </c>
      <c r="H12" s="30" t="s">
        <v>264</v>
      </c>
      <c r="I12" s="30" t="s">
        <v>265</v>
      </c>
      <c r="J12" s="30" t="s">
        <v>274</v>
      </c>
    </row>
    <row r="13" ht="67" customHeight="1" spans="1:10">
      <c r="A13" s="25"/>
      <c r="B13" s="26"/>
      <c r="C13" s="31"/>
      <c r="D13" s="29" t="s">
        <v>14</v>
      </c>
      <c r="E13" s="29" t="s">
        <v>275</v>
      </c>
      <c r="F13" s="30" t="s">
        <v>263</v>
      </c>
      <c r="G13" s="30" t="s">
        <v>48</v>
      </c>
      <c r="H13" s="30" t="s">
        <v>264</v>
      </c>
      <c r="I13" s="30" t="s">
        <v>265</v>
      </c>
      <c r="J13" s="30" t="s">
        <v>276</v>
      </c>
    </row>
    <row r="14" ht="67" customHeight="1" spans="1:10">
      <c r="A14" s="25"/>
      <c r="B14" s="26"/>
      <c r="C14" s="31"/>
      <c r="D14" s="29" t="s">
        <v>277</v>
      </c>
      <c r="E14" s="29" t="s">
        <v>278</v>
      </c>
      <c r="F14" s="30" t="s">
        <v>263</v>
      </c>
      <c r="G14" s="30" t="s">
        <v>279</v>
      </c>
      <c r="H14" s="30" t="s">
        <v>280</v>
      </c>
      <c r="I14" s="30" t="s">
        <v>265</v>
      </c>
      <c r="J14" s="30" t="s">
        <v>281</v>
      </c>
    </row>
    <row r="15" ht="67" customHeight="1" spans="1:10">
      <c r="A15" s="25"/>
      <c r="B15" s="26"/>
      <c r="C15" s="31"/>
      <c r="D15" s="29" t="s">
        <v>14</v>
      </c>
      <c r="E15" s="29" t="s">
        <v>282</v>
      </c>
      <c r="F15" s="30" t="s">
        <v>263</v>
      </c>
      <c r="G15" s="30" t="s">
        <v>283</v>
      </c>
      <c r="H15" s="30" t="s">
        <v>280</v>
      </c>
      <c r="I15" s="30" t="s">
        <v>265</v>
      </c>
      <c r="J15" s="30" t="s">
        <v>284</v>
      </c>
    </row>
    <row r="16" ht="67" customHeight="1" spans="1:10">
      <c r="A16" s="25"/>
      <c r="B16" s="26"/>
      <c r="C16" s="31"/>
      <c r="D16" s="29" t="s">
        <v>14</v>
      </c>
      <c r="E16" s="29" t="s">
        <v>285</v>
      </c>
      <c r="F16" s="30" t="s">
        <v>273</v>
      </c>
      <c r="G16" s="30" t="s">
        <v>286</v>
      </c>
      <c r="H16" s="30" t="s">
        <v>280</v>
      </c>
      <c r="I16" s="30" t="s">
        <v>265</v>
      </c>
      <c r="J16" s="30" t="s">
        <v>287</v>
      </c>
    </row>
    <row r="17" ht="67" customHeight="1" spans="1:10">
      <c r="A17" s="25"/>
      <c r="B17" s="26"/>
      <c r="C17" s="31"/>
      <c r="D17" s="29" t="s">
        <v>14</v>
      </c>
      <c r="E17" s="29" t="s">
        <v>288</v>
      </c>
      <c r="F17" s="30" t="s">
        <v>263</v>
      </c>
      <c r="G17" s="30" t="s">
        <v>279</v>
      </c>
      <c r="H17" s="30" t="s">
        <v>280</v>
      </c>
      <c r="I17" s="30" t="s">
        <v>265</v>
      </c>
      <c r="J17" s="30" t="s">
        <v>289</v>
      </c>
    </row>
    <row r="18" ht="67" customHeight="1" spans="1:10">
      <c r="A18" s="25"/>
      <c r="B18" s="26"/>
      <c r="C18" s="31"/>
      <c r="D18" s="29" t="s">
        <v>14</v>
      </c>
      <c r="E18" s="29" t="s">
        <v>290</v>
      </c>
      <c r="F18" s="30" t="s">
        <v>263</v>
      </c>
      <c r="G18" s="30" t="s">
        <v>279</v>
      </c>
      <c r="H18" s="30" t="s">
        <v>280</v>
      </c>
      <c r="I18" s="30" t="s">
        <v>265</v>
      </c>
      <c r="J18" s="30" t="s">
        <v>291</v>
      </c>
    </row>
    <row r="19" ht="67" customHeight="1" spans="1:10">
      <c r="A19" s="25"/>
      <c r="B19" s="26"/>
      <c r="C19" s="31"/>
      <c r="D19" s="29" t="s">
        <v>292</v>
      </c>
      <c r="E19" s="29" t="s">
        <v>293</v>
      </c>
      <c r="F19" s="30" t="s">
        <v>273</v>
      </c>
      <c r="G19" s="30" t="s">
        <v>294</v>
      </c>
      <c r="H19" s="30" t="s">
        <v>295</v>
      </c>
      <c r="I19" s="30" t="s">
        <v>265</v>
      </c>
      <c r="J19" s="30" t="s">
        <v>296</v>
      </c>
    </row>
    <row r="20" ht="67" customHeight="1" spans="1:10">
      <c r="A20" s="25"/>
      <c r="B20" s="26"/>
      <c r="C20" s="31"/>
      <c r="D20" s="29" t="s">
        <v>14</v>
      </c>
      <c r="E20" s="29" t="s">
        <v>297</v>
      </c>
      <c r="F20" s="30" t="s">
        <v>273</v>
      </c>
      <c r="G20" s="30" t="s">
        <v>294</v>
      </c>
      <c r="H20" s="30" t="s">
        <v>295</v>
      </c>
      <c r="I20" s="30" t="s">
        <v>265</v>
      </c>
      <c r="J20" s="30" t="s">
        <v>298</v>
      </c>
    </row>
    <row r="21" ht="67" customHeight="1" spans="1:10">
      <c r="A21" s="25"/>
      <c r="B21" s="26"/>
      <c r="C21" s="31"/>
      <c r="D21" s="29" t="s">
        <v>14</v>
      </c>
      <c r="E21" s="29" t="s">
        <v>299</v>
      </c>
      <c r="F21" s="30" t="s">
        <v>273</v>
      </c>
      <c r="G21" s="30" t="s">
        <v>294</v>
      </c>
      <c r="H21" s="30" t="s">
        <v>295</v>
      </c>
      <c r="I21" s="30" t="s">
        <v>265</v>
      </c>
      <c r="J21" s="30" t="s">
        <v>300</v>
      </c>
    </row>
    <row r="22" ht="67" customHeight="1" spans="1:10">
      <c r="A22" s="25"/>
      <c r="B22" s="26"/>
      <c r="C22" s="31"/>
      <c r="D22" s="29" t="s">
        <v>14</v>
      </c>
      <c r="E22" s="29" t="s">
        <v>272</v>
      </c>
      <c r="F22" s="30" t="s">
        <v>273</v>
      </c>
      <c r="G22" s="30" t="s">
        <v>294</v>
      </c>
      <c r="H22" s="30" t="s">
        <v>295</v>
      </c>
      <c r="I22" s="30" t="s">
        <v>265</v>
      </c>
      <c r="J22" s="30" t="s">
        <v>301</v>
      </c>
    </row>
    <row r="23" ht="67" customHeight="1" spans="1:10">
      <c r="A23" s="25"/>
      <c r="B23" s="26"/>
      <c r="C23" s="31"/>
      <c r="D23" s="29" t="s">
        <v>14</v>
      </c>
      <c r="E23" s="29" t="s">
        <v>302</v>
      </c>
      <c r="F23" s="30" t="s">
        <v>273</v>
      </c>
      <c r="G23" s="30" t="s">
        <v>294</v>
      </c>
      <c r="H23" s="30" t="s">
        <v>295</v>
      </c>
      <c r="I23" s="30" t="s">
        <v>265</v>
      </c>
      <c r="J23" s="30" t="s">
        <v>303</v>
      </c>
    </row>
    <row r="24" ht="67" customHeight="1" spans="1:10">
      <c r="A24" s="25"/>
      <c r="B24" s="26"/>
      <c r="C24" s="32"/>
      <c r="D24" s="29" t="s">
        <v>304</v>
      </c>
      <c r="E24" s="29" t="s">
        <v>305</v>
      </c>
      <c r="F24" s="30" t="s">
        <v>273</v>
      </c>
      <c r="G24" s="30" t="s">
        <v>306</v>
      </c>
      <c r="H24" s="30" t="s">
        <v>307</v>
      </c>
      <c r="I24" s="30" t="s">
        <v>265</v>
      </c>
      <c r="J24" s="30" t="s">
        <v>308</v>
      </c>
    </row>
    <row r="25" ht="67" customHeight="1" spans="1:10">
      <c r="A25" s="25"/>
      <c r="B25" s="26"/>
      <c r="C25" s="33" t="s">
        <v>309</v>
      </c>
      <c r="D25" s="29" t="s">
        <v>310</v>
      </c>
      <c r="E25" s="29" t="s">
        <v>311</v>
      </c>
      <c r="F25" s="30" t="s">
        <v>273</v>
      </c>
      <c r="G25" s="30" t="s">
        <v>279</v>
      </c>
      <c r="H25" s="30" t="s">
        <v>280</v>
      </c>
      <c r="I25" s="30" t="s">
        <v>265</v>
      </c>
      <c r="J25" s="30" t="s">
        <v>312</v>
      </c>
    </row>
    <row r="26" ht="67" customHeight="1" spans="1:10">
      <c r="A26" s="25"/>
      <c r="B26" s="26"/>
      <c r="C26" s="33" t="s">
        <v>313</v>
      </c>
      <c r="D26" s="29" t="s">
        <v>314</v>
      </c>
      <c r="E26" s="29" t="s">
        <v>315</v>
      </c>
      <c r="F26" s="30" t="s">
        <v>263</v>
      </c>
      <c r="G26" s="30" t="s">
        <v>316</v>
      </c>
      <c r="H26" s="30" t="s">
        <v>280</v>
      </c>
      <c r="I26" s="30" t="s">
        <v>265</v>
      </c>
      <c r="J26" s="30" t="s">
        <v>317</v>
      </c>
    </row>
  </sheetData>
  <mergeCells count="5">
    <mergeCell ref="A3:J3"/>
    <mergeCell ref="A4:J4"/>
    <mergeCell ref="A8:A26"/>
    <mergeCell ref="B8:B26"/>
    <mergeCell ref="C9:C24"/>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pane ySplit="1" topLeftCell="A5" activePane="bottomLeft" state="frozen"/>
      <selection/>
      <selection pane="bottomLeft" activeCell="A11" sqref="A11"/>
    </sheetView>
  </sheetViews>
  <sheetFormatPr defaultColWidth="10.3333333333333" defaultRowHeight="15" customHeight="1" outlineLevelCol="5"/>
  <cols>
    <col min="1" max="6" width="33.3333333333333" style="1" customWidth="1"/>
    <col min="7" max="16384" width="10.3333333333333" style="1"/>
  </cols>
  <sheetData>
    <row r="1" customHeight="1" spans="1:6">
      <c r="A1" s="2"/>
      <c r="B1" s="2"/>
      <c r="C1" s="2"/>
      <c r="D1" s="2"/>
      <c r="E1" s="2"/>
      <c r="F1" s="2"/>
    </row>
    <row r="2" ht="18.75" customHeight="1" spans="6:6">
      <c r="F2" s="3" t="s">
        <v>318</v>
      </c>
    </row>
    <row r="3" ht="56.7" customHeight="1" spans="1:6">
      <c r="A3" s="4" t="s">
        <v>319</v>
      </c>
      <c r="B3" s="4" t="s">
        <v>320</v>
      </c>
      <c r="C3" s="4"/>
      <c r="D3" s="4"/>
      <c r="E3" s="4"/>
      <c r="F3" s="4"/>
    </row>
    <row r="4" ht="18.75" customHeight="1" spans="1:6">
      <c r="A4" s="6" t="s">
        <v>2</v>
      </c>
      <c r="B4" s="6" t="s">
        <v>321</v>
      </c>
      <c r="C4" s="6"/>
      <c r="D4" s="6"/>
      <c r="E4" s="6"/>
      <c r="F4" s="7" t="s">
        <v>3</v>
      </c>
    </row>
    <row r="5" ht="32.7" customHeight="1" spans="1:6">
      <c r="A5" s="8" t="s">
        <v>160</v>
      </c>
      <c r="B5" s="8" t="s">
        <v>71</v>
      </c>
      <c r="C5" s="8" t="s">
        <v>72</v>
      </c>
      <c r="D5" s="8" t="s">
        <v>322</v>
      </c>
      <c r="E5" s="8"/>
      <c r="F5" s="8"/>
    </row>
    <row r="6" ht="32.7" customHeight="1" spans="1:6">
      <c r="A6" s="8"/>
      <c r="B6" s="8"/>
      <c r="C6" s="8"/>
      <c r="D6" s="8" t="s">
        <v>33</v>
      </c>
      <c r="E6" s="8" t="s">
        <v>73</v>
      </c>
      <c r="F6" s="8" t="s">
        <v>74</v>
      </c>
    </row>
    <row r="7" ht="32.7" customHeight="1" spans="1:6">
      <c r="A7" s="8" t="s">
        <v>47</v>
      </c>
      <c r="B7" s="8" t="s">
        <v>48</v>
      </c>
      <c r="C7" s="8" t="s">
        <v>49</v>
      </c>
      <c r="D7" s="8" t="s">
        <v>50</v>
      </c>
      <c r="E7" s="8" t="s">
        <v>51</v>
      </c>
      <c r="F7" s="8" t="s">
        <v>52</v>
      </c>
    </row>
    <row r="8" ht="32.7" customHeight="1" spans="1:6">
      <c r="A8" s="9"/>
      <c r="B8" s="9"/>
      <c r="C8" s="9"/>
      <c r="D8" s="13"/>
      <c r="E8" s="13"/>
      <c r="F8" s="13"/>
    </row>
    <row r="9" ht="32.7" customHeight="1" spans="1:6">
      <c r="A9" s="9"/>
      <c r="B9" s="9"/>
      <c r="C9" s="9"/>
      <c r="D9" s="13"/>
      <c r="E9" s="13"/>
      <c r="F9" s="13"/>
    </row>
    <row r="10" ht="32.7" customHeight="1" spans="1:6">
      <c r="A10" s="8" t="s">
        <v>116</v>
      </c>
      <c r="B10" s="8" t="s">
        <v>116</v>
      </c>
      <c r="C10" s="8" t="s">
        <v>116</v>
      </c>
      <c r="D10" s="13"/>
      <c r="E10" s="13"/>
      <c r="F10" s="13"/>
    </row>
    <row r="11" customHeight="1" spans="1:1">
      <c r="A11" s="1" t="s">
        <v>323</v>
      </c>
    </row>
  </sheetData>
  <mergeCells count="7">
    <mergeCell ref="A3:F3"/>
    <mergeCell ref="A4:E4"/>
    <mergeCell ref="D5:F5"/>
    <mergeCell ref="A10:C10"/>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9"/>
  <sheetViews>
    <sheetView showZeros="0" workbookViewId="0">
      <pane ySplit="1" topLeftCell="A6" activePane="bottomLeft" state="frozen"/>
      <selection/>
      <selection pane="bottomLeft" activeCell="E23" sqref="E23"/>
    </sheetView>
  </sheetViews>
  <sheetFormatPr defaultColWidth="10.3333333333333" defaultRowHeight="15" customHeight="1"/>
  <cols>
    <col min="1" max="3" width="37.6444444444444" style="1" customWidth="1"/>
    <col min="4" max="5" width="23.3111111111111" style="1" customWidth="1"/>
    <col min="6" max="8" width="33.3333333333333" style="1" customWidth="1"/>
    <col min="9" max="17" width="22.4666666666667" style="1" customWidth="1"/>
    <col min="18" max="16384" width="10.3333333333333" style="1"/>
  </cols>
  <sheetData>
    <row r="1" customHeight="1" spans="1:17">
      <c r="A1" s="2"/>
      <c r="B1" s="2"/>
      <c r="C1" s="2"/>
      <c r="D1" s="2"/>
      <c r="E1" s="2"/>
      <c r="F1" s="2"/>
      <c r="G1" s="2"/>
      <c r="H1" s="2"/>
      <c r="I1" s="2"/>
      <c r="J1" s="2"/>
      <c r="K1" s="2"/>
      <c r="L1" s="2"/>
      <c r="M1" s="2"/>
      <c r="N1" s="2"/>
      <c r="O1" s="2"/>
      <c r="P1" s="2"/>
      <c r="Q1" s="2"/>
    </row>
    <row r="2" ht="18.75" customHeight="1" spans="1:17">
      <c r="A2" s="15"/>
      <c r="B2" s="15"/>
      <c r="C2" s="15"/>
      <c r="D2" s="15"/>
      <c r="E2" s="15"/>
      <c r="F2" s="15"/>
      <c r="G2" s="15"/>
      <c r="H2" s="15"/>
      <c r="I2" s="15"/>
      <c r="J2" s="15"/>
      <c r="K2" s="15"/>
      <c r="L2" s="15"/>
      <c r="M2" s="15"/>
      <c r="N2" s="15"/>
      <c r="O2" s="15"/>
      <c r="P2" s="15"/>
      <c r="Q2" s="22" t="s">
        <v>324</v>
      </c>
    </row>
    <row r="3" ht="56.7" customHeight="1" spans="1:17">
      <c r="A3" s="16" t="s">
        <v>325</v>
      </c>
      <c r="B3" s="16"/>
      <c r="C3" s="16"/>
      <c r="D3" s="16"/>
      <c r="E3" s="16"/>
      <c r="F3" s="16"/>
      <c r="G3" s="16"/>
      <c r="H3" s="16"/>
      <c r="I3" s="16"/>
      <c r="J3" s="16"/>
      <c r="K3" s="16"/>
      <c r="L3" s="16"/>
      <c r="M3" s="16"/>
      <c r="N3" s="16"/>
      <c r="O3" s="16"/>
      <c r="P3" s="16"/>
      <c r="Q3" s="16"/>
    </row>
    <row r="4" ht="18.75" customHeight="1" spans="1:17">
      <c r="A4" s="17" t="str">
        <f>"单位名称："&amp;"中国共产党德钦县委员会机构编制办公室"</f>
        <v>单位名称：中国共产党德钦县委员会机构编制办公室</v>
      </c>
      <c r="B4" s="17"/>
      <c r="C4" s="17"/>
      <c r="D4" s="17"/>
      <c r="E4" s="17"/>
      <c r="F4" s="17"/>
      <c r="G4" s="17"/>
      <c r="H4" s="17"/>
      <c r="I4" s="17"/>
      <c r="J4" s="17"/>
      <c r="K4" s="17"/>
      <c r="L4" s="17"/>
      <c r="M4" s="17"/>
      <c r="N4" s="17"/>
      <c r="O4" s="17"/>
      <c r="P4" s="17"/>
      <c r="Q4" s="23" t="s">
        <v>151</v>
      </c>
    </row>
    <row r="5" ht="18.75" customHeight="1" spans="1:17">
      <c r="A5" s="18" t="s">
        <v>326</v>
      </c>
      <c r="B5" s="18" t="s">
        <v>327</v>
      </c>
      <c r="C5" s="18" t="s">
        <v>328</v>
      </c>
      <c r="D5" s="18" t="s">
        <v>329</v>
      </c>
      <c r="E5" s="18" t="s">
        <v>330</v>
      </c>
      <c r="F5" s="18" t="s">
        <v>331</v>
      </c>
      <c r="G5" s="18" t="s">
        <v>167</v>
      </c>
      <c r="H5" s="18"/>
      <c r="I5" s="18"/>
      <c r="J5" s="18"/>
      <c r="K5" s="18"/>
      <c r="L5" s="18"/>
      <c r="M5" s="18"/>
      <c r="N5" s="18"/>
      <c r="O5" s="18"/>
      <c r="P5" s="18"/>
      <c r="Q5" s="18"/>
    </row>
    <row r="6" ht="18.75" customHeight="1" spans="1:17">
      <c r="A6" s="18"/>
      <c r="B6" s="18"/>
      <c r="C6" s="18"/>
      <c r="D6" s="18"/>
      <c r="E6" s="18"/>
      <c r="F6" s="18"/>
      <c r="G6" s="18" t="s">
        <v>33</v>
      </c>
      <c r="H6" s="18" t="s">
        <v>36</v>
      </c>
      <c r="I6" s="18" t="s">
        <v>332</v>
      </c>
      <c r="J6" s="18" t="s">
        <v>333</v>
      </c>
      <c r="K6" s="18" t="s">
        <v>334</v>
      </c>
      <c r="L6" s="18" t="s">
        <v>40</v>
      </c>
      <c r="M6" s="18"/>
      <c r="N6" s="18"/>
      <c r="O6" s="18"/>
      <c r="P6" s="18"/>
      <c r="Q6" s="18"/>
    </row>
    <row r="7" ht="18.75" customHeight="1" spans="1:17">
      <c r="A7" s="18"/>
      <c r="B7" s="18"/>
      <c r="C7" s="18"/>
      <c r="D7" s="18"/>
      <c r="E7" s="18"/>
      <c r="F7" s="18"/>
      <c r="G7" s="18"/>
      <c r="H7" s="18"/>
      <c r="I7" s="18"/>
      <c r="J7" s="18"/>
      <c r="K7" s="18"/>
      <c r="L7" s="18" t="s">
        <v>35</v>
      </c>
      <c r="M7" s="18" t="s">
        <v>42</v>
      </c>
      <c r="N7" s="18" t="s">
        <v>235</v>
      </c>
      <c r="O7" s="18" t="s">
        <v>44</v>
      </c>
      <c r="P7" s="18" t="s">
        <v>45</v>
      </c>
      <c r="Q7" s="18" t="s">
        <v>46</v>
      </c>
    </row>
    <row r="8" ht="18.75" customHeight="1" spans="1:17">
      <c r="A8" s="18" t="s">
        <v>47</v>
      </c>
      <c r="B8" s="18" t="s">
        <v>48</v>
      </c>
      <c r="C8" s="18" t="s">
        <v>49</v>
      </c>
      <c r="D8" s="18" t="s">
        <v>50</v>
      </c>
      <c r="E8" s="18" t="s">
        <v>51</v>
      </c>
      <c r="F8" s="18" t="s">
        <v>52</v>
      </c>
      <c r="G8" s="18" t="s">
        <v>53</v>
      </c>
      <c r="H8" s="18" t="s">
        <v>54</v>
      </c>
      <c r="I8" s="18" t="s">
        <v>55</v>
      </c>
      <c r="J8" s="18" t="s">
        <v>56</v>
      </c>
      <c r="K8" s="18" t="s">
        <v>57</v>
      </c>
      <c r="L8" s="18" t="s">
        <v>58</v>
      </c>
      <c r="M8" s="18" t="s">
        <v>59</v>
      </c>
      <c r="N8" s="18" t="s">
        <v>60</v>
      </c>
      <c r="O8" s="18" t="s">
        <v>61</v>
      </c>
      <c r="P8" s="18" t="s">
        <v>62</v>
      </c>
      <c r="Q8" s="18" t="s">
        <v>63</v>
      </c>
    </row>
    <row r="9" ht="38.7" customHeight="1" spans="1:17">
      <c r="A9" s="19" t="s">
        <v>67</v>
      </c>
      <c r="B9" s="5"/>
      <c r="C9" s="5"/>
      <c r="D9" s="5"/>
      <c r="E9" s="5"/>
      <c r="F9" s="10">
        <v>35860</v>
      </c>
      <c r="G9" s="10">
        <v>35860</v>
      </c>
      <c r="H9" s="10">
        <v>35860</v>
      </c>
      <c r="I9" s="10"/>
      <c r="J9" s="10"/>
      <c r="K9" s="10"/>
      <c r="L9" s="10"/>
      <c r="M9" s="10"/>
      <c r="N9" s="10"/>
      <c r="O9" s="10"/>
      <c r="P9" s="10"/>
      <c r="Q9" s="10"/>
    </row>
    <row r="10" ht="38.7" customHeight="1" spans="1:17">
      <c r="A10" s="20" t="s">
        <v>67</v>
      </c>
      <c r="B10" s="5"/>
      <c r="C10" s="5"/>
      <c r="D10" s="5"/>
      <c r="E10" s="5"/>
      <c r="F10" s="10">
        <v>35860</v>
      </c>
      <c r="G10" s="10">
        <v>35860</v>
      </c>
      <c r="H10" s="10">
        <v>35860</v>
      </c>
      <c r="I10" s="10"/>
      <c r="J10" s="10"/>
      <c r="K10" s="10"/>
      <c r="L10" s="10"/>
      <c r="M10" s="10"/>
      <c r="N10" s="10"/>
      <c r="O10" s="10"/>
      <c r="P10" s="10"/>
      <c r="Q10" s="10"/>
    </row>
    <row r="11" ht="38.7" customHeight="1" spans="1:17">
      <c r="A11" s="19" t="str">
        <f t="shared" ref="A11:A18" si="0">"    "&amp;"2025年机构改革与管理经费"</f>
        <v>    2025年机构改革与管理经费</v>
      </c>
      <c r="B11" s="19" t="s">
        <v>335</v>
      </c>
      <c r="C11" s="19" t="s">
        <v>336</v>
      </c>
      <c r="D11" s="21" t="s">
        <v>337</v>
      </c>
      <c r="E11" s="21">
        <v>2</v>
      </c>
      <c r="F11" s="10">
        <v>15000</v>
      </c>
      <c r="G11" s="10">
        <v>15000</v>
      </c>
      <c r="H11" s="10">
        <v>15000</v>
      </c>
      <c r="I11" s="10"/>
      <c r="J11" s="10"/>
      <c r="K11" s="10"/>
      <c r="L11" s="10"/>
      <c r="M11" s="10"/>
      <c r="N11" s="10"/>
      <c r="O11" s="10"/>
      <c r="P11" s="10"/>
      <c r="Q11" s="10"/>
    </row>
    <row r="12" ht="38.7" customHeight="1" spans="1:17">
      <c r="A12" s="19" t="str">
        <f t="shared" ref="A9:A16" si="1">"    "&amp;"公务用车运行维护费"</f>
        <v>    公务用车运行维护费</v>
      </c>
      <c r="B12" s="19" t="s">
        <v>207</v>
      </c>
      <c r="C12" s="19" t="s">
        <v>338</v>
      </c>
      <c r="D12" s="21" t="s">
        <v>264</v>
      </c>
      <c r="E12" s="21">
        <v>1</v>
      </c>
      <c r="F12" s="10">
        <v>6000</v>
      </c>
      <c r="G12" s="10">
        <v>6000</v>
      </c>
      <c r="H12" s="10">
        <v>6000</v>
      </c>
      <c r="I12" s="10"/>
      <c r="J12" s="10"/>
      <c r="K12" s="10"/>
      <c r="L12" s="10"/>
      <c r="M12" s="10"/>
      <c r="N12" s="10"/>
      <c r="O12" s="10"/>
      <c r="P12" s="10"/>
      <c r="Q12" s="10"/>
    </row>
    <row r="13" ht="38.7" customHeight="1" spans="1:17">
      <c r="A13" s="19" t="str">
        <f t="shared" si="0"/>
        <v>    2025年机构改革与管理经费</v>
      </c>
      <c r="B13" s="19" t="s">
        <v>339</v>
      </c>
      <c r="C13" s="19" t="s">
        <v>340</v>
      </c>
      <c r="D13" s="21" t="s">
        <v>341</v>
      </c>
      <c r="E13" s="21">
        <v>2</v>
      </c>
      <c r="F13" s="10">
        <v>1060</v>
      </c>
      <c r="G13" s="10">
        <v>1060</v>
      </c>
      <c r="H13" s="10">
        <v>1060</v>
      </c>
      <c r="I13" s="10"/>
      <c r="J13" s="10"/>
      <c r="K13" s="10"/>
      <c r="L13" s="10"/>
      <c r="M13" s="10"/>
      <c r="N13" s="10"/>
      <c r="O13" s="10"/>
      <c r="P13" s="10"/>
      <c r="Q13" s="10"/>
    </row>
    <row r="14" ht="38.7" customHeight="1" spans="1:17">
      <c r="A14" s="19" t="str">
        <f t="shared" si="1"/>
        <v>    公务用车运行维护费</v>
      </c>
      <c r="B14" s="19" t="s">
        <v>342</v>
      </c>
      <c r="C14" s="19" t="s">
        <v>343</v>
      </c>
      <c r="D14" s="21" t="s">
        <v>264</v>
      </c>
      <c r="E14" s="21">
        <v>1</v>
      </c>
      <c r="F14" s="10">
        <v>4500</v>
      </c>
      <c r="G14" s="10">
        <v>4500</v>
      </c>
      <c r="H14" s="10">
        <v>4500</v>
      </c>
      <c r="I14" s="10"/>
      <c r="J14" s="10"/>
      <c r="K14" s="10"/>
      <c r="L14" s="10"/>
      <c r="M14" s="10"/>
      <c r="N14" s="10"/>
      <c r="O14" s="10"/>
      <c r="P14" s="10"/>
      <c r="Q14" s="10"/>
    </row>
    <row r="15" ht="38.7" customHeight="1" spans="1:17">
      <c r="A15" s="19" t="str">
        <f t="shared" si="1"/>
        <v>    公务用车运行维护费</v>
      </c>
      <c r="B15" s="19" t="s">
        <v>344</v>
      </c>
      <c r="C15" s="19" t="s">
        <v>338</v>
      </c>
      <c r="D15" s="21" t="s">
        <v>264</v>
      </c>
      <c r="E15" s="21">
        <v>1</v>
      </c>
      <c r="F15" s="10">
        <v>900</v>
      </c>
      <c r="G15" s="10">
        <v>900</v>
      </c>
      <c r="H15" s="10">
        <v>900</v>
      </c>
      <c r="I15" s="10"/>
      <c r="J15" s="10"/>
      <c r="K15" s="10"/>
      <c r="L15" s="10"/>
      <c r="M15" s="10"/>
      <c r="N15" s="10"/>
      <c r="O15" s="10"/>
      <c r="P15" s="10"/>
      <c r="Q15" s="10"/>
    </row>
    <row r="16" ht="38.7" customHeight="1" spans="1:17">
      <c r="A16" s="19" t="str">
        <f t="shared" si="1"/>
        <v>    公务用车运行维护费</v>
      </c>
      <c r="B16" s="19" t="s">
        <v>345</v>
      </c>
      <c r="C16" s="19" t="s">
        <v>346</v>
      </c>
      <c r="D16" s="21" t="s">
        <v>264</v>
      </c>
      <c r="E16" s="21">
        <v>1</v>
      </c>
      <c r="F16" s="10">
        <v>3000</v>
      </c>
      <c r="G16" s="10">
        <v>3000</v>
      </c>
      <c r="H16" s="10">
        <v>3000</v>
      </c>
      <c r="I16" s="10"/>
      <c r="J16" s="10"/>
      <c r="K16" s="10"/>
      <c r="L16" s="10"/>
      <c r="M16" s="10"/>
      <c r="N16" s="10"/>
      <c r="O16" s="10"/>
      <c r="P16" s="10"/>
      <c r="Q16" s="10"/>
    </row>
    <row r="17" ht="38.7" customHeight="1" spans="1:17">
      <c r="A17" s="19" t="str">
        <f t="shared" si="0"/>
        <v>    2025年机构改革与管理经费</v>
      </c>
      <c r="B17" s="19" t="s">
        <v>347</v>
      </c>
      <c r="C17" s="19" t="s">
        <v>348</v>
      </c>
      <c r="D17" s="21" t="s">
        <v>341</v>
      </c>
      <c r="E17" s="21">
        <v>2</v>
      </c>
      <c r="F17" s="10">
        <v>2400</v>
      </c>
      <c r="G17" s="10">
        <v>2400</v>
      </c>
      <c r="H17" s="10">
        <v>2400</v>
      </c>
      <c r="I17" s="10"/>
      <c r="J17" s="10"/>
      <c r="K17" s="10"/>
      <c r="L17" s="10"/>
      <c r="M17" s="10"/>
      <c r="N17" s="10"/>
      <c r="O17" s="10"/>
      <c r="P17" s="10"/>
      <c r="Q17" s="10"/>
    </row>
    <row r="18" ht="38.7" customHeight="1" spans="1:17">
      <c r="A18" s="19" t="str">
        <f t="shared" si="0"/>
        <v>    2025年机构改革与管理经费</v>
      </c>
      <c r="B18" s="19" t="s">
        <v>349</v>
      </c>
      <c r="C18" s="19" t="s">
        <v>350</v>
      </c>
      <c r="D18" s="21" t="s">
        <v>351</v>
      </c>
      <c r="E18" s="21">
        <v>15</v>
      </c>
      <c r="F18" s="10">
        <v>3000</v>
      </c>
      <c r="G18" s="10">
        <v>3000</v>
      </c>
      <c r="H18" s="10">
        <v>3000</v>
      </c>
      <c r="I18" s="10"/>
      <c r="J18" s="10"/>
      <c r="K18" s="10"/>
      <c r="L18" s="10"/>
      <c r="M18" s="10"/>
      <c r="N18" s="10"/>
      <c r="O18" s="10"/>
      <c r="P18" s="10"/>
      <c r="Q18" s="10"/>
    </row>
    <row r="19" ht="38.7" customHeight="1" spans="1:17">
      <c r="A19" s="21" t="s">
        <v>33</v>
      </c>
      <c r="B19" s="21"/>
      <c r="C19" s="21"/>
      <c r="D19" s="21"/>
      <c r="E19" s="21"/>
      <c r="F19" s="10">
        <f>SUM(F11:F18)</f>
        <v>35860</v>
      </c>
      <c r="G19" s="10">
        <f>SUM(G11:G18)</f>
        <v>35860</v>
      </c>
      <c r="H19" s="10">
        <f>SUM(H11:H18)</f>
        <v>35860</v>
      </c>
      <c r="I19" s="10"/>
      <c r="J19" s="10"/>
      <c r="K19" s="10"/>
      <c r="L19" s="10"/>
      <c r="M19" s="10"/>
      <c r="N19" s="10"/>
      <c r="O19" s="10"/>
      <c r="P19" s="10"/>
      <c r="Q19" s="10"/>
    </row>
  </sheetData>
  <mergeCells count="16">
    <mergeCell ref="A3:Q3"/>
    <mergeCell ref="A4:P4"/>
    <mergeCell ref="G5:Q5"/>
    <mergeCell ref="L6:Q6"/>
    <mergeCell ref="A19:E19"/>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31"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12" sqref="A12"/>
    </sheetView>
  </sheetViews>
  <sheetFormatPr defaultColWidth="10.3333333333333" defaultRowHeight="15" customHeight="1"/>
  <cols>
    <col min="1" max="1" width="47.4666666666667" style="1" customWidth="1"/>
    <col min="2" max="3" width="42.3111111111111" style="1" customWidth="1"/>
    <col min="4" max="5" width="30.6777777777778" style="1" customWidth="1"/>
    <col min="6" max="14" width="19.8111111111111" style="1" customWidth="1"/>
    <col min="15" max="16384" width="10.3333333333333" style="1"/>
  </cols>
  <sheetData>
    <row r="1" customHeight="1" spans="1:14">
      <c r="A1" s="2"/>
      <c r="B1" s="2"/>
      <c r="C1" s="2"/>
      <c r="D1" s="2"/>
      <c r="E1" s="2"/>
      <c r="F1" s="2"/>
      <c r="G1" s="2"/>
      <c r="H1" s="2"/>
      <c r="I1" s="2"/>
      <c r="J1" s="2"/>
      <c r="K1" s="2"/>
      <c r="L1" s="2"/>
      <c r="M1" s="2"/>
      <c r="N1" s="2"/>
    </row>
    <row r="2" ht="18.75" customHeight="1" spans="14:14">
      <c r="N2" s="3" t="s">
        <v>352</v>
      </c>
    </row>
    <row r="3" ht="55.95" customHeight="1" spans="1:14">
      <c r="A3" s="4" t="s">
        <v>353</v>
      </c>
      <c r="B3" s="4"/>
      <c r="C3" s="4"/>
      <c r="D3" s="4"/>
      <c r="E3" s="4"/>
      <c r="F3" s="4"/>
      <c r="G3" s="4"/>
      <c r="H3" s="4"/>
      <c r="I3" s="4"/>
      <c r="J3" s="4"/>
      <c r="K3" s="4"/>
      <c r="L3" s="4"/>
      <c r="M3" s="4"/>
      <c r="N3" s="4"/>
    </row>
    <row r="4" ht="18.75" customHeight="1" spans="1:14">
      <c r="A4" s="5" t="s">
        <v>2</v>
      </c>
      <c r="B4" s="6"/>
      <c r="C4" s="6"/>
      <c r="D4" s="6"/>
      <c r="E4" s="6"/>
      <c r="F4" s="6"/>
      <c r="G4" s="6"/>
      <c r="H4" s="6"/>
      <c r="I4" s="6"/>
      <c r="J4" s="6"/>
      <c r="K4" s="6"/>
      <c r="L4" s="6"/>
      <c r="M4" s="6"/>
      <c r="N4" s="7" t="s">
        <v>151</v>
      </c>
    </row>
    <row r="5" ht="34.2" customHeight="1" spans="1:14">
      <c r="A5" s="8" t="s">
        <v>326</v>
      </c>
      <c r="B5" s="8" t="s">
        <v>354</v>
      </c>
      <c r="C5" s="8" t="s">
        <v>355</v>
      </c>
      <c r="D5" s="8" t="s">
        <v>167</v>
      </c>
      <c r="E5" s="8"/>
      <c r="F5" s="8"/>
      <c r="G5" s="8"/>
      <c r="H5" s="8"/>
      <c r="I5" s="8"/>
      <c r="J5" s="8"/>
      <c r="K5" s="8"/>
      <c r="L5" s="8"/>
      <c r="M5" s="8"/>
      <c r="N5" s="8"/>
    </row>
    <row r="6" ht="34.2" customHeight="1" spans="1:14">
      <c r="A6" s="8" t="s">
        <v>356</v>
      </c>
      <c r="B6" s="8" t="s">
        <v>333</v>
      </c>
      <c r="C6" s="8" t="s">
        <v>334</v>
      </c>
      <c r="D6" s="8" t="s">
        <v>33</v>
      </c>
      <c r="E6" s="8" t="s">
        <v>36</v>
      </c>
      <c r="F6" s="8" t="s">
        <v>332</v>
      </c>
      <c r="G6" s="8" t="s">
        <v>333</v>
      </c>
      <c r="H6" s="8" t="s">
        <v>334</v>
      </c>
      <c r="I6" s="8" t="s">
        <v>357</v>
      </c>
      <c r="J6" s="8"/>
      <c r="K6" s="8"/>
      <c r="L6" s="8"/>
      <c r="M6" s="8"/>
      <c r="N6" s="8"/>
    </row>
    <row r="7" ht="34.2" customHeight="1" spans="1:14">
      <c r="A7" s="8"/>
      <c r="B7" s="8"/>
      <c r="C7" s="8"/>
      <c r="D7" s="8"/>
      <c r="E7" s="8" t="s">
        <v>35</v>
      </c>
      <c r="F7" s="8"/>
      <c r="G7" s="8"/>
      <c r="H7" s="8"/>
      <c r="I7" s="8" t="s">
        <v>35</v>
      </c>
      <c r="J7" s="8" t="s">
        <v>42</v>
      </c>
      <c r="K7" s="8" t="s">
        <v>235</v>
      </c>
      <c r="L7" s="8" t="s">
        <v>44</v>
      </c>
      <c r="M7" s="8" t="s">
        <v>45</v>
      </c>
      <c r="N7" s="8" t="s">
        <v>46</v>
      </c>
    </row>
    <row r="8" ht="18.75" customHeight="1" spans="1:14">
      <c r="A8" s="8" t="s">
        <v>47</v>
      </c>
      <c r="B8" s="8" t="s">
        <v>48</v>
      </c>
      <c r="C8" s="8" t="s">
        <v>49</v>
      </c>
      <c r="D8" s="8" t="s">
        <v>50</v>
      </c>
      <c r="E8" s="8" t="s">
        <v>51</v>
      </c>
      <c r="F8" s="8" t="s">
        <v>52</v>
      </c>
      <c r="G8" s="8" t="s">
        <v>53</v>
      </c>
      <c r="H8" s="8" t="s">
        <v>54</v>
      </c>
      <c r="I8" s="8" t="s">
        <v>55</v>
      </c>
      <c r="J8" s="8" t="s">
        <v>56</v>
      </c>
      <c r="K8" s="8" t="s">
        <v>57</v>
      </c>
      <c r="L8" s="8" t="s">
        <v>58</v>
      </c>
      <c r="M8" s="8" t="s">
        <v>59</v>
      </c>
      <c r="N8" s="8" t="s">
        <v>60</v>
      </c>
    </row>
    <row r="9" ht="39.45" customHeight="1" spans="1:14">
      <c r="A9" s="9"/>
      <c r="B9" s="9"/>
      <c r="C9" s="9"/>
      <c r="D9" s="13"/>
      <c r="E9" s="13"/>
      <c r="F9" s="13"/>
      <c r="G9" s="13"/>
      <c r="H9" s="13"/>
      <c r="I9" s="13"/>
      <c r="J9" s="13"/>
      <c r="K9" s="13"/>
      <c r="L9" s="13"/>
      <c r="M9" s="13"/>
      <c r="N9" s="13"/>
    </row>
    <row r="10" ht="39.45" customHeight="1" spans="1:14">
      <c r="A10" s="9"/>
      <c r="B10" s="9"/>
      <c r="C10" s="9"/>
      <c r="D10" s="13"/>
      <c r="E10" s="13"/>
      <c r="F10" s="13"/>
      <c r="G10" s="13"/>
      <c r="H10" s="13"/>
      <c r="I10" s="13"/>
      <c r="J10" s="13"/>
      <c r="K10" s="13"/>
      <c r="L10" s="13"/>
      <c r="M10" s="13"/>
      <c r="N10" s="13"/>
    </row>
    <row r="11" ht="39.45" customHeight="1" spans="1:14">
      <c r="A11" s="8" t="s">
        <v>116</v>
      </c>
      <c r="B11" s="8"/>
      <c r="C11" s="8"/>
      <c r="D11" s="13"/>
      <c r="E11" s="13"/>
      <c r="F11" s="13"/>
      <c r="G11" s="13"/>
      <c r="H11" s="13"/>
      <c r="I11" s="13"/>
      <c r="J11" s="13"/>
      <c r="K11" s="13"/>
      <c r="L11" s="13"/>
      <c r="M11" s="13"/>
      <c r="N11" s="13"/>
    </row>
    <row r="12" customHeight="1" spans="1:1">
      <c r="A12" s="1" t="s">
        <v>358</v>
      </c>
    </row>
  </sheetData>
  <mergeCells count="13">
    <mergeCell ref="A3:N3"/>
    <mergeCell ref="A4:M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E12"/>
  <sheetViews>
    <sheetView showZeros="0" workbookViewId="0">
      <pane ySplit="1" topLeftCell="A2" activePane="bottomLeft" state="frozen"/>
      <selection/>
      <selection pane="bottomLeft" activeCell="K19" sqref="K19"/>
    </sheetView>
  </sheetViews>
  <sheetFormatPr defaultColWidth="10.3333333333333" defaultRowHeight="15" customHeight="1" outlineLevelCol="4"/>
  <cols>
    <col min="1" max="1" width="47.4666666666667" style="1" customWidth="1"/>
    <col min="2" max="5" width="33.3333333333333" style="1" customWidth="1"/>
    <col min="6" max="16384" width="10.3333333333333" style="1"/>
  </cols>
  <sheetData>
    <row r="1" customHeight="1" spans="1:5">
      <c r="A1" s="2"/>
      <c r="B1" s="2"/>
      <c r="C1" s="2"/>
      <c r="D1" s="2"/>
      <c r="E1" s="2"/>
    </row>
    <row r="2" ht="18.75" customHeight="1" spans="5:5">
      <c r="E2" s="3" t="s">
        <v>359</v>
      </c>
    </row>
    <row r="3" ht="55.2" customHeight="1" spans="1:5">
      <c r="A3" s="4" t="s">
        <v>360</v>
      </c>
      <c r="B3" s="4"/>
      <c r="C3" s="4"/>
      <c r="D3" s="4"/>
      <c r="E3" s="4"/>
    </row>
    <row r="4" ht="18.75" customHeight="1" spans="1:5">
      <c r="A4" s="5" t="s">
        <v>2</v>
      </c>
      <c r="B4" s="6"/>
      <c r="C4" s="6"/>
      <c r="D4" s="6"/>
      <c r="E4" s="7" t="s">
        <v>151</v>
      </c>
    </row>
    <row r="5" ht="37.5" customHeight="1" spans="1:5">
      <c r="A5" s="8" t="s">
        <v>361</v>
      </c>
      <c r="B5" s="8" t="s">
        <v>167</v>
      </c>
      <c r="C5" s="8"/>
      <c r="D5" s="8"/>
      <c r="E5" s="8"/>
    </row>
    <row r="6" ht="37.5" customHeight="1" spans="1:5">
      <c r="A6" s="8"/>
      <c r="B6" s="8" t="s">
        <v>33</v>
      </c>
      <c r="C6" s="8" t="s">
        <v>36</v>
      </c>
      <c r="D6" s="8" t="s">
        <v>332</v>
      </c>
      <c r="E6" s="8" t="s">
        <v>362</v>
      </c>
    </row>
    <row r="7" ht="18.75" customHeight="1" spans="1:5">
      <c r="A7" s="8" t="s">
        <v>47</v>
      </c>
      <c r="B7" s="8" t="s">
        <v>48</v>
      </c>
      <c r="C7" s="8" t="s">
        <v>49</v>
      </c>
      <c r="D7" s="8" t="s">
        <v>50</v>
      </c>
      <c r="E7" s="8" t="s">
        <v>54</v>
      </c>
    </row>
    <row r="8" ht="37.5" customHeight="1" spans="1:5">
      <c r="A8" s="9"/>
      <c r="B8" s="14"/>
      <c r="C8" s="14"/>
      <c r="D8" s="14"/>
      <c r="E8" s="14"/>
    </row>
    <row r="9" ht="37.5" customHeight="1" spans="1:5">
      <c r="A9" s="9"/>
      <c r="B9" s="14"/>
      <c r="C9" s="14"/>
      <c r="D9" s="14"/>
      <c r="E9" s="14"/>
    </row>
    <row r="10" ht="37.5" customHeight="1" spans="1:5">
      <c r="A10" s="8" t="s">
        <v>33</v>
      </c>
      <c r="B10" s="14"/>
      <c r="C10" s="14"/>
      <c r="D10" s="14"/>
      <c r="E10" s="14"/>
    </row>
    <row r="12" customHeight="1" spans="1:1">
      <c r="A12" s="1" t="s">
        <v>358</v>
      </c>
    </row>
  </sheetData>
  <mergeCells count="4">
    <mergeCell ref="A3:E3"/>
    <mergeCell ref="A4:D4"/>
    <mergeCell ref="B5:D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
  <sheetViews>
    <sheetView showZeros="0" workbookViewId="0">
      <pane ySplit="1" topLeftCell="A2" activePane="bottomLeft" state="frozen"/>
      <selection/>
      <selection pane="bottomLeft" activeCell="A10" sqref="A10"/>
    </sheetView>
  </sheetViews>
  <sheetFormatPr defaultColWidth="10.3333333333333" defaultRowHeight="15" customHeight="1"/>
  <cols>
    <col min="1" max="2" width="53.4666666666667" style="1" customWidth="1"/>
    <col min="3" max="5" width="33.3333333333333" style="1" customWidth="1"/>
    <col min="6" max="8" width="16.9666666666667" style="1" customWidth="1"/>
    <col min="9" max="10" width="33.3333333333333" style="1" customWidth="1"/>
    <col min="11" max="16384" width="10.3333333333333" style="1"/>
  </cols>
  <sheetData>
    <row r="1" customHeight="1" spans="1:10">
      <c r="A1" s="2"/>
      <c r="B1" s="2"/>
      <c r="C1" s="2"/>
      <c r="D1" s="2"/>
      <c r="E1" s="2"/>
      <c r="F1" s="2"/>
      <c r="G1" s="2"/>
      <c r="H1" s="2"/>
      <c r="I1" s="2"/>
      <c r="J1" s="2"/>
    </row>
    <row r="2" ht="18.75" customHeight="1" spans="10:10">
      <c r="J2" s="3" t="s">
        <v>363</v>
      </c>
    </row>
    <row r="3" ht="55.95" customHeight="1" spans="1:10">
      <c r="A3" s="4" t="s">
        <v>364</v>
      </c>
      <c r="B3" s="4"/>
      <c r="C3" s="4"/>
      <c r="D3" s="4"/>
      <c r="E3" s="4"/>
      <c r="F3" s="4"/>
      <c r="G3" s="4"/>
      <c r="H3" s="4"/>
      <c r="I3" s="4"/>
      <c r="J3" s="4"/>
    </row>
    <row r="4" ht="18.75" customHeight="1" spans="1:10">
      <c r="A4" s="5" t="s">
        <v>2</v>
      </c>
      <c r="B4" s="6"/>
      <c r="C4" s="6"/>
      <c r="D4" s="6"/>
      <c r="E4" s="6"/>
      <c r="F4" s="6"/>
      <c r="G4" s="6"/>
      <c r="H4" s="6"/>
      <c r="I4" s="6"/>
      <c r="J4" s="6"/>
    </row>
    <row r="5" ht="37.5" customHeight="1" spans="1:10">
      <c r="A5" s="8" t="s">
        <v>248</v>
      </c>
      <c r="B5" s="8" t="s">
        <v>249</v>
      </c>
      <c r="C5" s="8" t="s">
        <v>250</v>
      </c>
      <c r="D5" s="8" t="s">
        <v>251</v>
      </c>
      <c r="E5" s="8" t="s">
        <v>252</v>
      </c>
      <c r="F5" s="8" t="s">
        <v>253</v>
      </c>
      <c r="G5" s="8" t="s">
        <v>254</v>
      </c>
      <c r="H5" s="8" t="s">
        <v>255</v>
      </c>
      <c r="I5" s="8" t="s">
        <v>256</v>
      </c>
      <c r="J5" s="8" t="s">
        <v>257</v>
      </c>
    </row>
    <row r="6" ht="18.75" customHeight="1" spans="1:10">
      <c r="A6" s="8" t="s">
        <v>47</v>
      </c>
      <c r="B6" s="8" t="s">
        <v>48</v>
      </c>
      <c r="C6" s="8" t="s">
        <v>49</v>
      </c>
      <c r="D6" s="8" t="s">
        <v>50</v>
      </c>
      <c r="E6" s="8" t="s">
        <v>51</v>
      </c>
      <c r="F6" s="8" t="s">
        <v>52</v>
      </c>
      <c r="G6" s="8" t="s">
        <v>53</v>
      </c>
      <c r="H6" s="8" t="s">
        <v>54</v>
      </c>
      <c r="I6" s="8" t="s">
        <v>55</v>
      </c>
      <c r="J6" s="8" t="s">
        <v>56</v>
      </c>
    </row>
    <row r="7" ht="37.5" customHeight="1" spans="1:10">
      <c r="A7" s="9"/>
      <c r="B7" s="9"/>
      <c r="C7" s="9"/>
      <c r="D7" s="9"/>
      <c r="E7" s="9"/>
      <c r="F7" s="9"/>
      <c r="G7" s="9"/>
      <c r="H7" s="9"/>
      <c r="I7" s="9"/>
      <c r="J7" s="9"/>
    </row>
    <row r="8" ht="75" customHeight="1" spans="1:10">
      <c r="A8" s="9"/>
      <c r="B8" s="9"/>
      <c r="C8" s="9"/>
      <c r="D8" s="9"/>
      <c r="E8" s="9"/>
      <c r="F8" s="9"/>
      <c r="G8" s="9"/>
      <c r="H8" s="9"/>
      <c r="I8" s="9"/>
      <c r="J8" s="9"/>
    </row>
    <row r="10" customHeight="1" spans="1:1">
      <c r="A10" s="1" t="s">
        <v>358</v>
      </c>
    </row>
  </sheetData>
  <mergeCells count="2">
    <mergeCell ref="A3:J3"/>
    <mergeCell ref="A4:J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1"/>
  <sheetViews>
    <sheetView showZeros="0" workbookViewId="0">
      <pane ySplit="1" topLeftCell="A8" activePane="bottomLeft" state="frozen"/>
      <selection/>
      <selection pane="bottomLeft" activeCell="A4" sqref="A4:H4"/>
    </sheetView>
  </sheetViews>
  <sheetFormatPr defaultColWidth="10.3333333333333" defaultRowHeight="15" customHeight="1" outlineLevelCol="7"/>
  <cols>
    <col min="1" max="8" width="33.3333333333333" style="1" customWidth="1"/>
    <col min="9" max="16384" width="10.3333333333333" style="1"/>
  </cols>
  <sheetData>
    <row r="1" customHeight="1" spans="1:8">
      <c r="A1" s="2"/>
      <c r="B1" s="2"/>
      <c r="C1" s="2"/>
      <c r="D1" s="2"/>
      <c r="E1" s="2"/>
      <c r="F1" s="2"/>
      <c r="G1" s="2"/>
      <c r="H1" s="2"/>
    </row>
    <row r="2" ht="18.75" customHeight="1" spans="8:8">
      <c r="H2" s="3" t="s">
        <v>365</v>
      </c>
    </row>
    <row r="3" ht="55.2" customHeight="1" spans="1:8">
      <c r="A3" s="4" t="s">
        <v>366</v>
      </c>
      <c r="B3" s="4"/>
      <c r="C3" s="4"/>
      <c r="D3" s="4"/>
      <c r="E3" s="4"/>
      <c r="F3" s="4"/>
      <c r="G3" s="4"/>
      <c r="H3" s="4"/>
    </row>
    <row r="4" ht="18.75" customHeight="1" spans="1:8">
      <c r="A4" s="5" t="s">
        <v>2</v>
      </c>
      <c r="B4" s="6"/>
      <c r="C4" s="6"/>
      <c r="D4" s="6"/>
      <c r="E4" s="6"/>
      <c r="F4" s="6"/>
      <c r="G4" s="6"/>
      <c r="H4" s="6"/>
    </row>
    <row r="5" ht="37.5" customHeight="1" spans="1:8">
      <c r="A5" s="8" t="s">
        <v>160</v>
      </c>
      <c r="B5" s="8" t="s">
        <v>367</v>
      </c>
      <c r="C5" s="8" t="s">
        <v>368</v>
      </c>
      <c r="D5" s="8" t="s">
        <v>369</v>
      </c>
      <c r="E5" s="8" t="s">
        <v>370</v>
      </c>
      <c r="F5" s="8" t="s">
        <v>371</v>
      </c>
      <c r="G5" s="8"/>
      <c r="H5" s="8"/>
    </row>
    <row r="6" ht="37.5" customHeight="1" spans="1:8">
      <c r="A6" s="8"/>
      <c r="B6" s="8"/>
      <c r="C6" s="8"/>
      <c r="D6" s="8"/>
      <c r="E6" s="8"/>
      <c r="F6" s="8" t="s">
        <v>330</v>
      </c>
      <c r="G6" s="8" t="s">
        <v>372</v>
      </c>
      <c r="H6" s="8" t="s">
        <v>373</v>
      </c>
    </row>
    <row r="7" ht="40" customHeight="1" spans="1:8">
      <c r="A7" s="8" t="s">
        <v>47</v>
      </c>
      <c r="B7" s="8" t="s">
        <v>48</v>
      </c>
      <c r="C7" s="8" t="s">
        <v>49</v>
      </c>
      <c r="D7" s="8" t="s">
        <v>50</v>
      </c>
      <c r="E7" s="8" t="s">
        <v>51</v>
      </c>
      <c r="F7" s="8" t="s">
        <v>52</v>
      </c>
      <c r="G7" s="8" t="s">
        <v>53</v>
      </c>
      <c r="H7" s="8" t="s">
        <v>54</v>
      </c>
    </row>
    <row r="8" ht="40" customHeight="1" spans="1:8">
      <c r="A8" s="11" t="s">
        <v>374</v>
      </c>
      <c r="B8" s="11" t="s">
        <v>335</v>
      </c>
      <c r="C8" s="11" t="s">
        <v>336</v>
      </c>
      <c r="D8" s="11" t="s">
        <v>336</v>
      </c>
      <c r="E8" s="11" t="s">
        <v>337</v>
      </c>
      <c r="F8" s="8" t="s">
        <v>48</v>
      </c>
      <c r="G8" s="8" t="s">
        <v>375</v>
      </c>
      <c r="H8" s="12">
        <v>15000</v>
      </c>
    </row>
    <row r="9" ht="40" customHeight="1" spans="1:8">
      <c r="A9" s="8"/>
      <c r="B9" s="11" t="s">
        <v>339</v>
      </c>
      <c r="C9" s="11" t="s">
        <v>340</v>
      </c>
      <c r="D9" s="11" t="s">
        <v>340</v>
      </c>
      <c r="E9" s="11" t="s">
        <v>341</v>
      </c>
      <c r="F9" s="8" t="s">
        <v>48</v>
      </c>
      <c r="G9" s="8" t="s">
        <v>376</v>
      </c>
      <c r="H9" s="12">
        <v>1060</v>
      </c>
    </row>
    <row r="10" ht="40" customHeight="1" spans="1:8">
      <c r="A10" s="8"/>
      <c r="B10" s="11" t="s">
        <v>347</v>
      </c>
      <c r="C10" s="11" t="s">
        <v>348</v>
      </c>
      <c r="D10" s="11" t="s">
        <v>348</v>
      </c>
      <c r="E10" s="11" t="s">
        <v>341</v>
      </c>
      <c r="F10" s="8" t="s">
        <v>48</v>
      </c>
      <c r="G10" s="8" t="s">
        <v>377</v>
      </c>
      <c r="H10" s="12">
        <v>2400</v>
      </c>
    </row>
    <row r="11" ht="37.5" customHeight="1" spans="1:8">
      <c r="A11" s="8" t="s">
        <v>33</v>
      </c>
      <c r="B11" s="8"/>
      <c r="C11" s="8"/>
      <c r="D11" s="8"/>
      <c r="E11" s="8"/>
      <c r="F11" s="13"/>
      <c r="G11" s="13"/>
      <c r="H11" s="13">
        <f>SUM(H8:H10)</f>
        <v>18460</v>
      </c>
    </row>
  </sheetData>
  <mergeCells count="9">
    <mergeCell ref="A3:H3"/>
    <mergeCell ref="A4:H4"/>
    <mergeCell ref="F5:H5"/>
    <mergeCell ref="A11:E11"/>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G20" sqref="G20"/>
    </sheetView>
  </sheetViews>
  <sheetFormatPr defaultColWidth="10.3333333333333" defaultRowHeight="15" customHeight="1"/>
  <cols>
    <col min="1" max="11" width="33.3333333333333" style="1" customWidth="1"/>
    <col min="12" max="16384" width="10.3333333333333" style="1"/>
  </cols>
  <sheetData>
    <row r="1" customHeight="1" spans="1:11">
      <c r="A1" s="2"/>
      <c r="B1" s="2"/>
      <c r="C1" s="2"/>
      <c r="D1" s="2"/>
      <c r="E1" s="2"/>
      <c r="F1" s="2"/>
      <c r="G1" s="2"/>
      <c r="H1" s="2"/>
      <c r="I1" s="2"/>
      <c r="J1" s="2"/>
      <c r="K1" s="2"/>
    </row>
    <row r="2" ht="18.75" customHeight="1" spans="11:11">
      <c r="K2" s="3" t="s">
        <v>378</v>
      </c>
    </row>
    <row r="3" ht="56.25" customHeight="1" spans="1:11">
      <c r="A3" s="4" t="s">
        <v>379</v>
      </c>
      <c r="B3" s="4"/>
      <c r="C3" s="4"/>
      <c r="D3" s="4"/>
      <c r="E3" s="4"/>
      <c r="F3" s="4"/>
      <c r="G3" s="4"/>
      <c r="H3" s="4"/>
      <c r="I3" s="4"/>
      <c r="J3" s="4"/>
      <c r="K3" s="4"/>
    </row>
    <row r="4" ht="18.75" customHeight="1" spans="1:11">
      <c r="A4" s="6" t="s">
        <v>2</v>
      </c>
      <c r="B4" s="6"/>
      <c r="C4" s="6"/>
      <c r="D4" s="6"/>
      <c r="E4" s="6"/>
      <c r="F4" s="6"/>
      <c r="G4" s="6"/>
      <c r="H4" s="6"/>
      <c r="I4" s="6"/>
      <c r="J4" s="6"/>
      <c r="K4" s="7" t="s">
        <v>151</v>
      </c>
    </row>
    <row r="5" ht="37.5" customHeight="1" spans="1:11">
      <c r="A5" s="8" t="s">
        <v>232</v>
      </c>
      <c r="B5" s="8" t="s">
        <v>162</v>
      </c>
      <c r="C5" s="8" t="s">
        <v>233</v>
      </c>
      <c r="D5" s="8" t="s">
        <v>163</v>
      </c>
      <c r="E5" s="8" t="s">
        <v>164</v>
      </c>
      <c r="F5" s="8" t="s">
        <v>165</v>
      </c>
      <c r="G5" s="8" t="s">
        <v>166</v>
      </c>
      <c r="H5" s="8" t="s">
        <v>33</v>
      </c>
      <c r="I5" s="8" t="s">
        <v>380</v>
      </c>
      <c r="J5" s="8"/>
      <c r="K5" s="8"/>
    </row>
    <row r="6" ht="37.5" customHeight="1" spans="1:11">
      <c r="A6" s="8"/>
      <c r="B6" s="8"/>
      <c r="C6" s="8"/>
      <c r="D6" s="8"/>
      <c r="E6" s="8"/>
      <c r="F6" s="8"/>
      <c r="G6" s="8"/>
      <c r="H6" s="8"/>
      <c r="I6" s="8" t="s">
        <v>36</v>
      </c>
      <c r="J6" s="8" t="s">
        <v>37</v>
      </c>
      <c r="K6" s="8" t="s">
        <v>38</v>
      </c>
    </row>
    <row r="7" ht="18.75" customHeight="1" spans="1:11">
      <c r="A7" s="8" t="s">
        <v>47</v>
      </c>
      <c r="B7" s="8" t="s">
        <v>48</v>
      </c>
      <c r="C7" s="8" t="s">
        <v>49</v>
      </c>
      <c r="D7" s="8" t="s">
        <v>50</v>
      </c>
      <c r="E7" s="8" t="s">
        <v>51</v>
      </c>
      <c r="F7" s="8" t="s">
        <v>52</v>
      </c>
      <c r="G7" s="8" t="s">
        <v>53</v>
      </c>
      <c r="H7" s="8" t="s">
        <v>54</v>
      </c>
      <c r="I7" s="8" t="s">
        <v>55</v>
      </c>
      <c r="J7" s="8" t="s">
        <v>56</v>
      </c>
      <c r="K7" s="8" t="s">
        <v>57</v>
      </c>
    </row>
    <row r="8" ht="37.5" customHeight="1" spans="1:11">
      <c r="A8" s="9"/>
      <c r="B8" s="9"/>
      <c r="C8" s="9"/>
      <c r="D8" s="9"/>
      <c r="E8" s="9"/>
      <c r="F8" s="9"/>
      <c r="G8" s="9"/>
      <c r="H8" s="9"/>
      <c r="I8" s="9"/>
      <c r="J8" s="9"/>
      <c r="K8" s="9"/>
    </row>
    <row r="9" ht="37.5" customHeight="1" spans="1:11">
      <c r="A9" s="9"/>
      <c r="B9" s="9"/>
      <c r="C9" s="9"/>
      <c r="D9" s="9"/>
      <c r="E9" s="9"/>
      <c r="F9" s="9"/>
      <c r="G9" s="9"/>
      <c r="H9" s="9"/>
      <c r="I9" s="9"/>
      <c r="J9" s="9"/>
      <c r="K9" s="9"/>
    </row>
    <row r="10" ht="37.5" customHeight="1" spans="1:11">
      <c r="A10" s="8" t="s">
        <v>116</v>
      </c>
      <c r="B10" s="8"/>
      <c r="C10" s="8"/>
      <c r="D10" s="8"/>
      <c r="E10" s="8"/>
      <c r="F10" s="8"/>
      <c r="G10" s="8"/>
      <c r="H10" s="9"/>
      <c r="I10" s="9"/>
      <c r="J10" s="9"/>
      <c r="K10" s="9"/>
    </row>
    <row r="12" customHeight="1" spans="1:1">
      <c r="A12" s="1" t="s">
        <v>358</v>
      </c>
    </row>
  </sheetData>
  <mergeCells count="12">
    <mergeCell ref="A3:K3"/>
    <mergeCell ref="A4:J4"/>
    <mergeCell ref="I5:K5"/>
    <mergeCell ref="A10:G10"/>
    <mergeCell ref="A5:A6"/>
    <mergeCell ref="B5:B6"/>
    <mergeCell ref="C5:C6"/>
    <mergeCell ref="D5:D6"/>
    <mergeCell ref="E5:E6"/>
    <mergeCell ref="F5:F6"/>
    <mergeCell ref="G5:G6"/>
    <mergeCell ref="H5:H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2"/>
  <sheetViews>
    <sheetView showZeros="0" tabSelected="1" workbookViewId="0">
      <pane ySplit="1" topLeftCell="A2" activePane="bottomLeft" state="frozen"/>
      <selection/>
      <selection pane="bottomLeft" activeCell="B19" sqref="B19"/>
    </sheetView>
  </sheetViews>
  <sheetFormatPr defaultColWidth="10.3333333333333" defaultRowHeight="15" customHeight="1" outlineLevelCol="6"/>
  <cols>
    <col min="1" max="7" width="33.3333333333333" style="1" customWidth="1"/>
    <col min="8" max="16384" width="10.3333333333333" style="1"/>
  </cols>
  <sheetData>
    <row r="1" customHeight="1" spans="1:7">
      <c r="A1" s="2"/>
      <c r="B1" s="2"/>
      <c r="C1" s="2"/>
      <c r="D1" s="2"/>
      <c r="E1" s="2"/>
      <c r="F1" s="2"/>
      <c r="G1" s="2"/>
    </row>
    <row r="2" ht="18.75" customHeight="1" spans="7:7">
      <c r="G2" s="3" t="s">
        <v>381</v>
      </c>
    </row>
    <row r="3" ht="56.25" customHeight="1" spans="1:7">
      <c r="A3" s="4" t="s">
        <v>382</v>
      </c>
      <c r="B3" s="4"/>
      <c r="C3" s="4"/>
      <c r="D3" s="4"/>
      <c r="E3" s="4"/>
      <c r="F3" s="4"/>
      <c r="G3" s="4"/>
    </row>
    <row r="4" ht="18.75" customHeight="1" spans="1:7">
      <c r="A4" s="5" t="s">
        <v>2</v>
      </c>
      <c r="B4" s="6"/>
      <c r="C4" s="6"/>
      <c r="D4" s="6"/>
      <c r="E4" s="6"/>
      <c r="F4" s="6"/>
      <c r="G4" s="7" t="s">
        <v>151</v>
      </c>
    </row>
    <row r="5" ht="37.5" customHeight="1" spans="1:7">
      <c r="A5" s="8" t="s">
        <v>233</v>
      </c>
      <c r="B5" s="8" t="s">
        <v>232</v>
      </c>
      <c r="C5" s="8" t="s">
        <v>162</v>
      </c>
      <c r="D5" s="8" t="s">
        <v>383</v>
      </c>
      <c r="E5" s="8" t="s">
        <v>36</v>
      </c>
      <c r="F5" s="8"/>
      <c r="G5" s="8"/>
    </row>
    <row r="6" ht="37.5" customHeight="1" spans="1:7">
      <c r="A6" s="8"/>
      <c r="B6" s="8"/>
      <c r="C6" s="8"/>
      <c r="D6" s="8"/>
      <c r="E6" s="8" t="s">
        <v>384</v>
      </c>
      <c r="F6" s="8" t="s">
        <v>385</v>
      </c>
      <c r="G6" s="8" t="s">
        <v>386</v>
      </c>
    </row>
    <row r="7" ht="18.75" customHeight="1" spans="1:7">
      <c r="A7" s="8" t="s">
        <v>47</v>
      </c>
      <c r="B7" s="8" t="s">
        <v>48</v>
      </c>
      <c r="C7" s="8" t="s">
        <v>49</v>
      </c>
      <c r="D7" s="8" t="s">
        <v>50</v>
      </c>
      <c r="E7" s="8" t="s">
        <v>51</v>
      </c>
      <c r="F7" s="8" t="s">
        <v>52</v>
      </c>
      <c r="G7" s="8" t="s">
        <v>53</v>
      </c>
    </row>
    <row r="8" ht="37.5" customHeight="1" spans="1:7">
      <c r="A8" s="9" t="s">
        <v>67</v>
      </c>
      <c r="B8" s="9"/>
      <c r="C8" s="9"/>
      <c r="D8" s="9"/>
      <c r="E8" s="10">
        <v>243000</v>
      </c>
      <c r="F8" s="10"/>
      <c r="G8" s="10"/>
    </row>
    <row r="9" ht="37.5" customHeight="1" spans="1:7">
      <c r="A9" s="9"/>
      <c r="B9" s="9" t="s">
        <v>387</v>
      </c>
      <c r="C9" s="9" t="s">
        <v>237</v>
      </c>
      <c r="D9" s="9" t="s">
        <v>388</v>
      </c>
      <c r="E9" s="10">
        <v>243000</v>
      </c>
      <c r="F9" s="10"/>
      <c r="G9" s="10"/>
    </row>
    <row r="10" ht="37.5" customHeight="1" spans="1:7">
      <c r="A10" s="8" t="s">
        <v>33</v>
      </c>
      <c r="B10" s="9" t="s">
        <v>389</v>
      </c>
      <c r="C10" s="9"/>
      <c r="D10" s="9"/>
      <c r="E10" s="10">
        <v>243000</v>
      </c>
      <c r="F10" s="10"/>
      <c r="G10" s="10"/>
    </row>
    <row r="12" ht="39" customHeight="1" spans="1:1">
      <c r="A12" s="1" t="s">
        <v>390</v>
      </c>
    </row>
  </sheetData>
  <mergeCells count="8">
    <mergeCell ref="A3:G3"/>
    <mergeCell ref="A4:F4"/>
    <mergeCell ref="E5:G5"/>
    <mergeCell ref="A10:D10"/>
    <mergeCell ref="A5:A6"/>
    <mergeCell ref="B5:B6"/>
    <mergeCell ref="C5:C6"/>
    <mergeCell ref="D5:D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巴三拉木</cp:lastModifiedBy>
  <dcterms:created xsi:type="dcterms:W3CDTF">2025-03-05T06:49:00Z</dcterms:created>
  <dcterms:modified xsi:type="dcterms:W3CDTF">2025-08-20T10:23:10Z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7ADBA58407844A8F9070F3D03BD12AAA_13</vt:lpwstr>
  </property>
</Properties>
</file>